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ssh\Downloads\"/>
    </mc:Choice>
  </mc:AlternateContent>
  <bookViews>
    <workbookView xWindow="0" yWindow="0" windowWidth="17085" windowHeight="8130" activeTab="1"/>
  </bookViews>
  <sheets>
    <sheet name="f(n) (mod m) RFIB analysis" sheetId="1" r:id="rId1"/>
    <sheet name="algorithm comparison (2024)" sheetId="5" r:id="rId2"/>
    <sheet name="10n^3+5n+15 = O(n^4) (2024)" sheetId="6" r:id="rId3"/>
    <sheet name="algorithm comparison (2023)" sheetId="2" r:id="rId4"/>
    <sheet name="2n^2 = O(n^3) (2023)" sheetId="3" r:id="rId5"/>
    <sheet name="3n^2+100n+5 = O(n^3+10) (2023)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A4" i="6"/>
  <c r="A5" i="6" s="1"/>
  <c r="A121" i="5"/>
  <c r="A122" i="5" s="1"/>
  <c r="C120" i="5"/>
  <c r="B120" i="5"/>
  <c r="C119" i="5"/>
  <c r="B119" i="5"/>
  <c r="C118" i="5"/>
  <c r="B118" i="5"/>
  <c r="C117" i="5"/>
  <c r="B117" i="5"/>
  <c r="C116" i="5"/>
  <c r="B116" i="5"/>
  <c r="C115" i="5"/>
  <c r="B115" i="5"/>
  <c r="C114" i="5"/>
  <c r="B114" i="5"/>
  <c r="A114" i="5"/>
  <c r="A115" i="5" s="1"/>
  <c r="A116" i="5" s="1"/>
  <c r="A117" i="5" s="1"/>
  <c r="A118" i="5" s="1"/>
  <c r="A119" i="5" s="1"/>
  <c r="A120" i="5" s="1"/>
  <c r="C113" i="5"/>
  <c r="B113" i="5"/>
  <c r="C112" i="5"/>
  <c r="B112" i="5"/>
  <c r="C111" i="5"/>
  <c r="B111" i="5"/>
  <c r="C110" i="5"/>
  <c r="B110" i="5"/>
  <c r="C109" i="5"/>
  <c r="B109" i="5"/>
  <c r="C108" i="5"/>
  <c r="B108" i="5"/>
  <c r="C107" i="5"/>
  <c r="B107" i="5"/>
  <c r="C106" i="5"/>
  <c r="B106" i="5"/>
  <c r="C105" i="5"/>
  <c r="B105" i="5"/>
  <c r="C104" i="5"/>
  <c r="B104" i="5"/>
  <c r="C103" i="5"/>
  <c r="B103" i="5"/>
  <c r="C102" i="5"/>
  <c r="B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B95" i="5"/>
  <c r="C94" i="5"/>
  <c r="B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B87" i="5"/>
  <c r="C86" i="5"/>
  <c r="B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A4" i="5"/>
  <c r="A5" i="5" s="1"/>
  <c r="A3" i="5"/>
  <c r="A6" i="6" l="1"/>
  <c r="C122" i="5"/>
  <c r="B122" i="5"/>
  <c r="B121" i="5"/>
  <c r="C121" i="5"/>
  <c r="A6" i="5"/>
  <c r="D3" i="4"/>
  <c r="C3" i="4"/>
  <c r="B3" i="4"/>
  <c r="A4" i="4"/>
  <c r="D4" i="4" s="1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3" i="3"/>
  <c r="A4" i="3" s="1"/>
  <c r="A22" i="2"/>
  <c r="C22" i="2" s="1"/>
  <c r="A6" i="2"/>
  <c r="A7" i="2" s="1"/>
  <c r="C5" i="2"/>
  <c r="C4" i="2"/>
  <c r="C3" i="2"/>
  <c r="C2" i="2"/>
  <c r="B5" i="2"/>
  <c r="B4" i="2"/>
  <c r="B3" i="2"/>
  <c r="B2" i="2"/>
  <c r="A3" i="2"/>
  <c r="A4" i="2" s="1"/>
  <c r="A5" i="2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5" i="1"/>
  <c r="C4" i="1"/>
  <c r="B12" i="1"/>
  <c r="B11" i="1"/>
  <c r="B10" i="1"/>
  <c r="B9" i="1"/>
  <c r="B8" i="1"/>
  <c r="B7" i="1"/>
  <c r="B6" i="1"/>
  <c r="B5" i="1"/>
  <c r="B4" i="1"/>
  <c r="A27" i="1"/>
  <c r="A26" i="1"/>
  <c r="A4" i="1"/>
  <c r="A3" i="1"/>
  <c r="A7" i="6" l="1"/>
  <c r="A7" i="5"/>
  <c r="B4" i="4"/>
  <c r="A5" i="4"/>
  <c r="D5" i="4" s="1"/>
  <c r="C4" i="4"/>
  <c r="A5" i="3"/>
  <c r="B22" i="2"/>
  <c r="B7" i="2"/>
  <c r="A8" i="2"/>
  <c r="C7" i="2"/>
  <c r="B6" i="2"/>
  <c r="C6" i="2"/>
  <c r="C6" i="1"/>
  <c r="B13" i="1"/>
  <c r="A5" i="1"/>
  <c r="A8" i="6" l="1"/>
  <c r="A8" i="5"/>
  <c r="A6" i="4"/>
  <c r="A7" i="4" s="1"/>
  <c r="C5" i="4"/>
  <c r="B5" i="4"/>
  <c r="D7" i="4"/>
  <c r="C7" i="4"/>
  <c r="B7" i="4"/>
  <c r="D6" i="4"/>
  <c r="C6" i="4"/>
  <c r="B6" i="4"/>
  <c r="A8" i="4"/>
  <c r="A6" i="3"/>
  <c r="C8" i="2"/>
  <c r="A9" i="2"/>
  <c r="B8" i="2"/>
  <c r="C7" i="1"/>
  <c r="B14" i="1"/>
  <c r="A6" i="1"/>
  <c r="A9" i="6" l="1"/>
  <c r="A9" i="5"/>
  <c r="D8" i="4"/>
  <c r="C8" i="4"/>
  <c r="B8" i="4"/>
  <c r="A9" i="4"/>
  <c r="A7" i="3"/>
  <c r="A10" i="2"/>
  <c r="C9" i="2"/>
  <c r="B9" i="2"/>
  <c r="C8" i="1"/>
  <c r="B15" i="1"/>
  <c r="A7" i="1"/>
  <c r="A10" i="6" l="1"/>
  <c r="A10" i="5"/>
  <c r="C9" i="4"/>
  <c r="B9" i="4"/>
  <c r="D9" i="4"/>
  <c r="A10" i="4"/>
  <c r="A8" i="3"/>
  <c r="C10" i="2"/>
  <c r="B10" i="2"/>
  <c r="A11" i="2"/>
  <c r="C9" i="1"/>
  <c r="B16" i="1"/>
  <c r="A8" i="1"/>
  <c r="A11" i="6" l="1"/>
  <c r="A11" i="5"/>
  <c r="C10" i="4"/>
  <c r="B10" i="4"/>
  <c r="D10" i="4"/>
  <c r="A11" i="4"/>
  <c r="A9" i="3"/>
  <c r="C11" i="2"/>
  <c r="A12" i="2"/>
  <c r="B11" i="2"/>
  <c r="C10" i="1"/>
  <c r="B17" i="1"/>
  <c r="A9" i="1"/>
  <c r="A12" i="6" l="1"/>
  <c r="A12" i="5"/>
  <c r="C11" i="4"/>
  <c r="B11" i="4"/>
  <c r="D11" i="4"/>
  <c r="A12" i="4"/>
  <c r="A10" i="3"/>
  <c r="B12" i="2"/>
  <c r="C12" i="2"/>
  <c r="A13" i="2"/>
  <c r="C11" i="1"/>
  <c r="B18" i="1"/>
  <c r="A10" i="1"/>
  <c r="A13" i="6" l="1"/>
  <c r="A13" i="5"/>
  <c r="C12" i="4"/>
  <c r="B12" i="4"/>
  <c r="D12" i="4"/>
  <c r="A13" i="4"/>
  <c r="A11" i="3"/>
  <c r="B13" i="2"/>
  <c r="A14" i="2"/>
  <c r="C13" i="2"/>
  <c r="C12" i="1"/>
  <c r="B19" i="1"/>
  <c r="A11" i="1"/>
  <c r="A14" i="6" l="1"/>
  <c r="A14" i="5"/>
  <c r="D13" i="4"/>
  <c r="B13" i="4"/>
  <c r="C13" i="4"/>
  <c r="A14" i="4"/>
  <c r="A12" i="3"/>
  <c r="C14" i="2"/>
  <c r="B14" i="2"/>
  <c r="A15" i="2"/>
  <c r="C13" i="1"/>
  <c r="B20" i="1"/>
  <c r="A12" i="1"/>
  <c r="A15" i="6" l="1"/>
  <c r="A15" i="5"/>
  <c r="B14" i="4"/>
  <c r="D14" i="4"/>
  <c r="C14" i="4"/>
  <c r="A15" i="4"/>
  <c r="A13" i="3"/>
  <c r="A16" i="2"/>
  <c r="B15" i="2"/>
  <c r="C15" i="2"/>
  <c r="C14" i="1"/>
  <c r="B2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6" i="6" l="1"/>
  <c r="A16" i="5"/>
  <c r="B15" i="4"/>
  <c r="D15" i="4"/>
  <c r="C15" i="4"/>
  <c r="A16" i="4"/>
  <c r="A14" i="3"/>
  <c r="A17" i="2"/>
  <c r="B16" i="2"/>
  <c r="C16" i="2"/>
  <c r="C15" i="1"/>
  <c r="B22" i="1"/>
  <c r="A17" i="6" l="1"/>
  <c r="A17" i="5"/>
  <c r="B16" i="4"/>
  <c r="C16" i="4"/>
  <c r="D16" i="4"/>
  <c r="A17" i="4"/>
  <c r="A15" i="3"/>
  <c r="A18" i="2"/>
  <c r="C17" i="2"/>
  <c r="B17" i="2"/>
  <c r="C16" i="1"/>
  <c r="B23" i="1"/>
  <c r="A18" i="6" l="1"/>
  <c r="A18" i="5"/>
  <c r="D17" i="4"/>
  <c r="B17" i="4"/>
  <c r="C17" i="4"/>
  <c r="A18" i="4"/>
  <c r="A16" i="3"/>
  <c r="A19" i="2"/>
  <c r="B18" i="2"/>
  <c r="C18" i="2"/>
  <c r="C17" i="1"/>
  <c r="B24" i="1"/>
  <c r="A19" i="6" l="1"/>
  <c r="A19" i="5"/>
  <c r="C18" i="4"/>
  <c r="D18" i="4"/>
  <c r="B18" i="4"/>
  <c r="A19" i="4"/>
  <c r="A17" i="3"/>
  <c r="A20" i="2"/>
  <c r="C19" i="2"/>
  <c r="B19" i="2"/>
  <c r="C18" i="1"/>
  <c r="B25" i="1"/>
  <c r="A20" i="6" l="1"/>
  <c r="A20" i="5"/>
  <c r="D19" i="4"/>
  <c r="C19" i="4"/>
  <c r="B19" i="4"/>
  <c r="A20" i="4"/>
  <c r="A18" i="3"/>
  <c r="B20" i="2"/>
  <c r="A21" i="2"/>
  <c r="C20" i="2"/>
  <c r="C19" i="1"/>
  <c r="B26" i="1"/>
  <c r="B27" i="1" s="1"/>
  <c r="A21" i="6" l="1"/>
  <c r="A21" i="5"/>
  <c r="D20" i="4"/>
  <c r="C20" i="4"/>
  <c r="B20" i="4"/>
  <c r="A21" i="4"/>
  <c r="A19" i="3"/>
  <c r="B21" i="2"/>
  <c r="C21" i="2"/>
  <c r="C20" i="1"/>
  <c r="A22" i="6" l="1"/>
  <c r="A22" i="5"/>
  <c r="D21" i="4"/>
  <c r="B21" i="4"/>
  <c r="C21" i="4"/>
  <c r="A22" i="4"/>
  <c r="A20" i="3"/>
  <c r="C21" i="1"/>
  <c r="A23" i="6" l="1"/>
  <c r="D22" i="4"/>
  <c r="C22" i="4"/>
  <c r="B22" i="4"/>
  <c r="A23" i="4"/>
  <c r="A21" i="3"/>
  <c r="C22" i="1"/>
  <c r="B23" i="4" l="1"/>
  <c r="C23" i="4"/>
  <c r="D23" i="4"/>
  <c r="A22" i="3"/>
  <c r="C23" i="1"/>
  <c r="C24" i="1" l="1"/>
  <c r="C25" i="1" l="1"/>
  <c r="C26" i="1" l="1"/>
  <c r="C27" i="1" s="1"/>
</calcChain>
</file>

<file path=xl/sharedStrings.xml><?xml version="1.0" encoding="utf-8"?>
<sst xmlns="http://schemas.openxmlformats.org/spreadsheetml/2006/main" count="35" uniqueCount="28">
  <si>
    <t>n</t>
  </si>
  <si>
    <t>f(n)</t>
  </si>
  <si>
    <t>2^((n-2)/2)</t>
  </si>
  <si>
    <t>remarks</t>
  </si>
  <si>
    <t>r(n)</t>
  </si>
  <si>
    <t>r(0) = 2; comparing n with 0 and returning 0</t>
  </si>
  <si>
    <t>r(1) = 3; comparing n with 0 (fail), comparing n with 1, and returning 1</t>
  </si>
  <si>
    <t>r(2) = 12; comparing n with 0 (fail), comparing n with 1 (fail), calling RFIB(n-1, m), i.e., 3, calling RFIB(n-2, m), i.e., 2, summing two values, modulo m, and returning the result</t>
  </si>
  <si>
    <t>and so on</t>
  </si>
  <si>
    <t>T1(n) = 10n + 1000</t>
  </si>
  <si>
    <t>T2(n) = n^2 + 1000</t>
  </si>
  <si>
    <t>g(n) = n^3</t>
  </si>
  <si>
    <t>f(n) = 2n^2</t>
  </si>
  <si>
    <t>n0 = 2, c = 1</t>
  </si>
  <si>
    <t>f(n) = 3n^2+100n+5</t>
  </si>
  <si>
    <t>g(n) = n^3+10</t>
  </si>
  <si>
    <t>g(n) = 2*(n^3+10)</t>
  </si>
  <si>
    <t>c = 1</t>
  </si>
  <si>
    <t>c = 2</t>
  </si>
  <si>
    <t>T1(n) = 100n + 1000</t>
  </si>
  <si>
    <t>T2(n) = n^2 + 5</t>
  </si>
  <si>
    <t>n^2-100n-995 &gt; 0</t>
  </si>
  <si>
    <t>(n-109.119)*(n+9.119) &gt; 0</t>
  </si>
  <si>
    <r>
      <t xml:space="preserve">T1(n) is better when n </t>
    </r>
    <r>
      <rPr>
        <sz val="11"/>
        <color theme="1"/>
        <rFont val="Calibri"/>
        <family val="2"/>
      </rPr>
      <t>≥ 110</t>
    </r>
  </si>
  <si>
    <t>g(n) = n^4</t>
  </si>
  <si>
    <t>f(n) = 10n^3+5n+15</t>
  </si>
  <si>
    <t>g(n) = 2*n^4</t>
  </si>
  <si>
    <t>100n+1000 &lt; n^2+5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</si>
</sst>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RFIB(n, 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'f(n) (mod m) RFIB analysis'!$B$1</c:f>
              <c:strCache>
                <c:ptCount val="1"/>
                <c:pt idx="0">
                  <c:v>r(n)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'f(n) (mod m) RFIB analysis'!$B$2:$B$27</c:f>
              <c:numCache>
                <c:formatCode>General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22</c:v>
                </c:pt>
                <c:pt idx="4">
                  <c:v>41</c:v>
                </c:pt>
                <c:pt idx="5">
                  <c:v>70</c:v>
                </c:pt>
                <c:pt idx="6">
                  <c:v>118</c:v>
                </c:pt>
                <c:pt idx="7">
                  <c:v>195</c:v>
                </c:pt>
                <c:pt idx="8">
                  <c:v>320</c:v>
                </c:pt>
                <c:pt idx="9">
                  <c:v>522</c:v>
                </c:pt>
                <c:pt idx="10">
                  <c:v>849</c:v>
                </c:pt>
                <c:pt idx="11">
                  <c:v>1378</c:v>
                </c:pt>
                <c:pt idx="12">
                  <c:v>2234</c:v>
                </c:pt>
                <c:pt idx="13">
                  <c:v>3619</c:v>
                </c:pt>
                <c:pt idx="14">
                  <c:v>5860</c:v>
                </c:pt>
                <c:pt idx="15">
                  <c:v>9486</c:v>
                </c:pt>
                <c:pt idx="16">
                  <c:v>15353</c:v>
                </c:pt>
                <c:pt idx="17">
                  <c:v>24846</c:v>
                </c:pt>
                <c:pt idx="18">
                  <c:v>40206</c:v>
                </c:pt>
                <c:pt idx="19">
                  <c:v>65059</c:v>
                </c:pt>
                <c:pt idx="20">
                  <c:v>105272</c:v>
                </c:pt>
                <c:pt idx="21">
                  <c:v>170338</c:v>
                </c:pt>
                <c:pt idx="22">
                  <c:v>275617</c:v>
                </c:pt>
                <c:pt idx="23">
                  <c:v>445962</c:v>
                </c:pt>
                <c:pt idx="24">
                  <c:v>721586</c:v>
                </c:pt>
                <c:pt idx="25">
                  <c:v>1167555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BC-4E96-AC91-BA80AA261F81}"/>
            </c:ext>
          </c:extLst>
        </c:ser>
        <c:ser>
          <c:idx val="2"/>
          <c:order val="1"/>
          <c:tx>
            <c:strRef>
              <c:f>'f(n) (mod m) RFIB analysis'!$C$1</c:f>
              <c:strCache>
                <c:ptCount val="1"/>
                <c:pt idx="0">
                  <c:v>f(n)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'f(n) (mod m) RFIB analysis'!$C$2:$C$27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13</c:v>
                </c:pt>
                <c:pt idx="8">
                  <c:v>21</c:v>
                </c:pt>
                <c:pt idx="9">
                  <c:v>34</c:v>
                </c:pt>
                <c:pt idx="10">
                  <c:v>55</c:v>
                </c:pt>
                <c:pt idx="11">
                  <c:v>89</c:v>
                </c:pt>
                <c:pt idx="12">
                  <c:v>144</c:v>
                </c:pt>
                <c:pt idx="13">
                  <c:v>233</c:v>
                </c:pt>
                <c:pt idx="14">
                  <c:v>377</c:v>
                </c:pt>
                <c:pt idx="15">
                  <c:v>610</c:v>
                </c:pt>
                <c:pt idx="16">
                  <c:v>987</c:v>
                </c:pt>
                <c:pt idx="17">
                  <c:v>1597</c:v>
                </c:pt>
                <c:pt idx="18">
                  <c:v>2584</c:v>
                </c:pt>
                <c:pt idx="19">
                  <c:v>4181</c:v>
                </c:pt>
                <c:pt idx="20">
                  <c:v>6765</c:v>
                </c:pt>
                <c:pt idx="21">
                  <c:v>10946</c:v>
                </c:pt>
                <c:pt idx="22">
                  <c:v>17711</c:v>
                </c:pt>
                <c:pt idx="23">
                  <c:v>28657</c:v>
                </c:pt>
                <c:pt idx="24">
                  <c:v>46368</c:v>
                </c:pt>
                <c:pt idx="25">
                  <c:v>75025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BC-4E96-AC91-BA80AA261F81}"/>
            </c:ext>
          </c:extLst>
        </c:ser>
        <c:ser>
          <c:idx val="3"/>
          <c:order val="2"/>
          <c:tx>
            <c:strRef>
              <c:f>'f(n) (mod m) RFIB analysis'!$D$1</c:f>
              <c:strCache>
                <c:ptCount val="1"/>
                <c:pt idx="0">
                  <c:v>2^((n-2)/2)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'f(n) (mod m) RFIB analysis'!$D$2:$D$27</c:f>
              <c:numCache>
                <c:formatCode>General</c:formatCode>
                <c:ptCount val="26"/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16</c:v>
                </c:pt>
                <c:pt idx="11">
                  <c:v>16</c:v>
                </c:pt>
                <c:pt idx="12">
                  <c:v>32</c:v>
                </c:pt>
                <c:pt idx="13">
                  <c:v>32</c:v>
                </c:pt>
                <c:pt idx="14">
                  <c:v>64</c:v>
                </c:pt>
                <c:pt idx="15">
                  <c:v>64</c:v>
                </c:pt>
                <c:pt idx="16">
                  <c:v>128</c:v>
                </c:pt>
                <c:pt idx="17">
                  <c:v>128</c:v>
                </c:pt>
                <c:pt idx="18">
                  <c:v>256</c:v>
                </c:pt>
                <c:pt idx="19">
                  <c:v>256</c:v>
                </c:pt>
                <c:pt idx="20">
                  <c:v>512</c:v>
                </c:pt>
                <c:pt idx="21">
                  <c:v>512</c:v>
                </c:pt>
                <c:pt idx="22">
                  <c:v>1024</c:v>
                </c:pt>
                <c:pt idx="23">
                  <c:v>1024</c:v>
                </c:pt>
                <c:pt idx="24">
                  <c:v>2048</c:v>
                </c:pt>
                <c:pt idx="25">
                  <c:v>2048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BC-4E96-AC91-BA80AA261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054992"/>
        <c:axId val="1316240736"/>
      </c:lineChart>
      <c:catAx>
        <c:axId val="11590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240736"/>
        <c:crosses val="autoZero"/>
        <c:auto val="1"/>
        <c:lblAlgn val="ctr"/>
        <c:lblOffset val="100"/>
        <c:noMultiLvlLbl val="0"/>
      </c:catAx>
      <c:valAx>
        <c:axId val="13162407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0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T1(n) vs T2(n)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'algorithm comparison (2024)'!$B$1</c:f>
              <c:strCache>
                <c:ptCount val="1"/>
                <c:pt idx="0">
                  <c:v>T1(n) = 100n + 1000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'algorithm comparison (2024)'!$B$2:$B$122</c:f>
              <c:numCache>
                <c:formatCode>General</c:formatCode>
                <c:ptCount val="12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0-4636-8FD2-AEBF12FDD8A5}"/>
            </c:ext>
          </c:extLst>
        </c:ser>
        <c:ser>
          <c:idx val="2"/>
          <c:order val="1"/>
          <c:tx>
            <c:strRef>
              <c:f>'algorithm comparison (2024)'!$C$1</c:f>
              <c:strCache>
                <c:ptCount val="1"/>
                <c:pt idx="0">
                  <c:v>T2(n) = n^2 + 5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'algorithm comparison (2024)'!$C$2:$C$122</c:f>
              <c:numCache>
                <c:formatCode>General</c:formatCode>
                <c:ptCount val="121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21</c:v>
                </c:pt>
                <c:pt idx="5">
                  <c:v>30</c:v>
                </c:pt>
                <c:pt idx="6">
                  <c:v>41</c:v>
                </c:pt>
                <c:pt idx="7">
                  <c:v>54</c:v>
                </c:pt>
                <c:pt idx="8">
                  <c:v>69</c:v>
                </c:pt>
                <c:pt idx="9">
                  <c:v>86</c:v>
                </c:pt>
                <c:pt idx="10">
                  <c:v>105</c:v>
                </c:pt>
                <c:pt idx="11">
                  <c:v>126</c:v>
                </c:pt>
                <c:pt idx="12">
                  <c:v>149</c:v>
                </c:pt>
                <c:pt idx="13">
                  <c:v>174</c:v>
                </c:pt>
                <c:pt idx="14">
                  <c:v>201</c:v>
                </c:pt>
                <c:pt idx="15">
                  <c:v>230</c:v>
                </c:pt>
                <c:pt idx="16">
                  <c:v>261</c:v>
                </c:pt>
                <c:pt idx="17">
                  <c:v>294</c:v>
                </c:pt>
                <c:pt idx="18">
                  <c:v>329</c:v>
                </c:pt>
                <c:pt idx="19">
                  <c:v>366</c:v>
                </c:pt>
                <c:pt idx="20">
                  <c:v>405</c:v>
                </c:pt>
                <c:pt idx="21">
                  <c:v>446</c:v>
                </c:pt>
                <c:pt idx="22">
                  <c:v>489</c:v>
                </c:pt>
                <c:pt idx="23">
                  <c:v>534</c:v>
                </c:pt>
                <c:pt idx="24">
                  <c:v>581</c:v>
                </c:pt>
                <c:pt idx="25">
                  <c:v>630</c:v>
                </c:pt>
                <c:pt idx="26">
                  <c:v>681</c:v>
                </c:pt>
                <c:pt idx="27">
                  <c:v>734</c:v>
                </c:pt>
                <c:pt idx="28">
                  <c:v>789</c:v>
                </c:pt>
                <c:pt idx="29">
                  <c:v>846</c:v>
                </c:pt>
                <c:pt idx="30">
                  <c:v>905</c:v>
                </c:pt>
                <c:pt idx="31">
                  <c:v>966</c:v>
                </c:pt>
                <c:pt idx="32">
                  <c:v>1029</c:v>
                </c:pt>
                <c:pt idx="33">
                  <c:v>1094</c:v>
                </c:pt>
                <c:pt idx="34">
                  <c:v>1161</c:v>
                </c:pt>
                <c:pt idx="35">
                  <c:v>1230</c:v>
                </c:pt>
                <c:pt idx="36">
                  <c:v>1301</c:v>
                </c:pt>
                <c:pt idx="37">
                  <c:v>1374</c:v>
                </c:pt>
                <c:pt idx="38">
                  <c:v>1449</c:v>
                </c:pt>
                <c:pt idx="39">
                  <c:v>1526</c:v>
                </c:pt>
                <c:pt idx="40">
                  <c:v>1605</c:v>
                </c:pt>
                <c:pt idx="41">
                  <c:v>1686</c:v>
                </c:pt>
                <c:pt idx="42">
                  <c:v>1769</c:v>
                </c:pt>
                <c:pt idx="43">
                  <c:v>1854</c:v>
                </c:pt>
                <c:pt idx="44">
                  <c:v>1941</c:v>
                </c:pt>
                <c:pt idx="45">
                  <c:v>2030</c:v>
                </c:pt>
                <c:pt idx="46">
                  <c:v>2121</c:v>
                </c:pt>
                <c:pt idx="47">
                  <c:v>2214</c:v>
                </c:pt>
                <c:pt idx="48">
                  <c:v>2309</c:v>
                </c:pt>
                <c:pt idx="49">
                  <c:v>2406</c:v>
                </c:pt>
                <c:pt idx="50">
                  <c:v>2505</c:v>
                </c:pt>
                <c:pt idx="51">
                  <c:v>2606</c:v>
                </c:pt>
                <c:pt idx="52">
                  <c:v>2709</c:v>
                </c:pt>
                <c:pt idx="53">
                  <c:v>2814</c:v>
                </c:pt>
                <c:pt idx="54">
                  <c:v>2921</c:v>
                </c:pt>
                <c:pt idx="55">
                  <c:v>3030</c:v>
                </c:pt>
                <c:pt idx="56">
                  <c:v>3141</c:v>
                </c:pt>
                <c:pt idx="57">
                  <c:v>3254</c:v>
                </c:pt>
                <c:pt idx="58">
                  <c:v>3369</c:v>
                </c:pt>
                <c:pt idx="59">
                  <c:v>3486</c:v>
                </c:pt>
                <c:pt idx="60">
                  <c:v>3605</c:v>
                </c:pt>
                <c:pt idx="61">
                  <c:v>3726</c:v>
                </c:pt>
                <c:pt idx="62">
                  <c:v>3849</c:v>
                </c:pt>
                <c:pt idx="63">
                  <c:v>3974</c:v>
                </c:pt>
                <c:pt idx="64">
                  <c:v>4101</c:v>
                </c:pt>
                <c:pt idx="65">
                  <c:v>4230</c:v>
                </c:pt>
                <c:pt idx="66">
                  <c:v>4361</c:v>
                </c:pt>
                <c:pt idx="67">
                  <c:v>4494</c:v>
                </c:pt>
                <c:pt idx="68">
                  <c:v>4629</c:v>
                </c:pt>
                <c:pt idx="69">
                  <c:v>4766</c:v>
                </c:pt>
                <c:pt idx="70">
                  <c:v>4905</c:v>
                </c:pt>
                <c:pt idx="71">
                  <c:v>5046</c:v>
                </c:pt>
                <c:pt idx="72">
                  <c:v>5189</c:v>
                </c:pt>
                <c:pt idx="73">
                  <c:v>5334</c:v>
                </c:pt>
                <c:pt idx="74">
                  <c:v>5481</c:v>
                </c:pt>
                <c:pt idx="75">
                  <c:v>5630</c:v>
                </c:pt>
                <c:pt idx="76">
                  <c:v>5781</c:v>
                </c:pt>
                <c:pt idx="77">
                  <c:v>5934</c:v>
                </c:pt>
                <c:pt idx="78">
                  <c:v>6089</c:v>
                </c:pt>
                <c:pt idx="79">
                  <c:v>6246</c:v>
                </c:pt>
                <c:pt idx="80">
                  <c:v>6405</c:v>
                </c:pt>
                <c:pt idx="81">
                  <c:v>6566</c:v>
                </c:pt>
                <c:pt idx="82">
                  <c:v>6729</c:v>
                </c:pt>
                <c:pt idx="83">
                  <c:v>6894</c:v>
                </c:pt>
                <c:pt idx="84">
                  <c:v>7061</c:v>
                </c:pt>
                <c:pt idx="85">
                  <c:v>7230</c:v>
                </c:pt>
                <c:pt idx="86">
                  <c:v>7401</c:v>
                </c:pt>
                <c:pt idx="87">
                  <c:v>7574</c:v>
                </c:pt>
                <c:pt idx="88">
                  <c:v>7749</c:v>
                </c:pt>
                <c:pt idx="89">
                  <c:v>7926</c:v>
                </c:pt>
                <c:pt idx="90">
                  <c:v>8105</c:v>
                </c:pt>
                <c:pt idx="91">
                  <c:v>8286</c:v>
                </c:pt>
                <c:pt idx="92">
                  <c:v>8469</c:v>
                </c:pt>
                <c:pt idx="93">
                  <c:v>8654</c:v>
                </c:pt>
                <c:pt idx="94">
                  <c:v>8841</c:v>
                </c:pt>
                <c:pt idx="95">
                  <c:v>9030</c:v>
                </c:pt>
                <c:pt idx="96">
                  <c:v>9221</c:v>
                </c:pt>
                <c:pt idx="97">
                  <c:v>9414</c:v>
                </c:pt>
                <c:pt idx="98">
                  <c:v>9609</c:v>
                </c:pt>
                <c:pt idx="99">
                  <c:v>9806</c:v>
                </c:pt>
                <c:pt idx="100">
                  <c:v>10005</c:v>
                </c:pt>
                <c:pt idx="101">
                  <c:v>10206</c:v>
                </c:pt>
                <c:pt idx="102">
                  <c:v>10409</c:v>
                </c:pt>
                <c:pt idx="103">
                  <c:v>10614</c:v>
                </c:pt>
                <c:pt idx="104">
                  <c:v>10821</c:v>
                </c:pt>
                <c:pt idx="105">
                  <c:v>11030</c:v>
                </c:pt>
                <c:pt idx="106">
                  <c:v>11241</c:v>
                </c:pt>
                <c:pt idx="107">
                  <c:v>11454</c:v>
                </c:pt>
                <c:pt idx="108">
                  <c:v>11669</c:v>
                </c:pt>
                <c:pt idx="109">
                  <c:v>11886</c:v>
                </c:pt>
                <c:pt idx="110">
                  <c:v>12105</c:v>
                </c:pt>
                <c:pt idx="111">
                  <c:v>12326</c:v>
                </c:pt>
                <c:pt idx="112">
                  <c:v>12549</c:v>
                </c:pt>
                <c:pt idx="113">
                  <c:v>12774</c:v>
                </c:pt>
                <c:pt idx="114">
                  <c:v>13001</c:v>
                </c:pt>
                <c:pt idx="115">
                  <c:v>13230</c:v>
                </c:pt>
                <c:pt idx="116">
                  <c:v>13461</c:v>
                </c:pt>
                <c:pt idx="117">
                  <c:v>13694</c:v>
                </c:pt>
                <c:pt idx="118">
                  <c:v>13929</c:v>
                </c:pt>
                <c:pt idx="119">
                  <c:v>14166</c:v>
                </c:pt>
                <c:pt idx="120">
                  <c:v>14405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0-4636-8FD2-AEBF12FD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433632"/>
        <c:axId val="1444430304"/>
      </c:lineChart>
      <c:catAx>
        <c:axId val="144443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30304"/>
        <c:crosses val="autoZero"/>
        <c:auto val="1"/>
        <c:lblAlgn val="ctr"/>
        <c:lblOffset val="100"/>
        <c:noMultiLvlLbl val="0"/>
      </c:catAx>
      <c:valAx>
        <c:axId val="144443030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 sz="1800" b="0" i="0" baseline="0">
                <a:effectLst/>
              </a:rPr>
              <a:t>10n^3+5n+15 = O(n^4)</a:t>
            </a:r>
            <a:endParaRPr lang="en-SG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'10n^3+5n+15 = O(n^4) (2024)'!$B$2</c:f>
              <c:strCache>
                <c:ptCount val="1"/>
                <c:pt idx="0">
                  <c:v>f(n) = 10n^3+5n+15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'10n^3+5n+15 = O(n^4) (2024)'!$B$3:$B$17</c:f>
              <c:numCache>
                <c:formatCode>General</c:formatCode>
                <c:ptCount val="15"/>
                <c:pt idx="0">
                  <c:v>15</c:v>
                </c:pt>
                <c:pt idx="1">
                  <c:v>30</c:v>
                </c:pt>
                <c:pt idx="2">
                  <c:v>105</c:v>
                </c:pt>
                <c:pt idx="3">
                  <c:v>300</c:v>
                </c:pt>
                <c:pt idx="4">
                  <c:v>675</c:v>
                </c:pt>
                <c:pt idx="5">
                  <c:v>1290</c:v>
                </c:pt>
                <c:pt idx="6">
                  <c:v>2205</c:v>
                </c:pt>
                <c:pt idx="7">
                  <c:v>3480</c:v>
                </c:pt>
                <c:pt idx="8">
                  <c:v>5175</c:v>
                </c:pt>
                <c:pt idx="9">
                  <c:v>7350</c:v>
                </c:pt>
                <c:pt idx="10">
                  <c:v>10065</c:v>
                </c:pt>
                <c:pt idx="11">
                  <c:v>13380</c:v>
                </c:pt>
                <c:pt idx="12">
                  <c:v>17355</c:v>
                </c:pt>
                <c:pt idx="13">
                  <c:v>22050</c:v>
                </c:pt>
                <c:pt idx="14">
                  <c:v>27525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D-40B0-B0C2-DE7A8DE6A1CD}"/>
            </c:ext>
          </c:extLst>
        </c:ser>
        <c:ser>
          <c:idx val="2"/>
          <c:order val="1"/>
          <c:tx>
            <c:strRef>
              <c:f>'10n^3+5n+15 = O(n^4) (2024)'!$C$2</c:f>
              <c:strCache>
                <c:ptCount val="1"/>
                <c:pt idx="0">
                  <c:v>g(n) = n^4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'10n^3+5n+15 = O(n^4) (2024)'!$C$3:$C$17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16</c:v>
                </c:pt>
                <c:pt idx="3">
                  <c:v>81</c:v>
                </c:pt>
                <c:pt idx="4">
                  <c:v>256</c:v>
                </c:pt>
                <c:pt idx="5">
                  <c:v>625</c:v>
                </c:pt>
                <c:pt idx="6">
                  <c:v>1296</c:v>
                </c:pt>
                <c:pt idx="7">
                  <c:v>2401</c:v>
                </c:pt>
                <c:pt idx="8">
                  <c:v>4096</c:v>
                </c:pt>
                <c:pt idx="9">
                  <c:v>6561</c:v>
                </c:pt>
                <c:pt idx="10">
                  <c:v>10000</c:v>
                </c:pt>
                <c:pt idx="11">
                  <c:v>14641</c:v>
                </c:pt>
                <c:pt idx="12">
                  <c:v>20736</c:v>
                </c:pt>
                <c:pt idx="13">
                  <c:v>28561</c:v>
                </c:pt>
                <c:pt idx="14">
                  <c:v>38416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D-40B0-B0C2-DE7A8DE6A1CD}"/>
            </c:ext>
          </c:extLst>
        </c:ser>
        <c:ser>
          <c:idx val="3"/>
          <c:order val="2"/>
          <c:tx>
            <c:strRef>
              <c:f>'10n^3+5n+15 = O(n^4) (2024)'!$D$2</c:f>
              <c:strCache>
                <c:ptCount val="1"/>
                <c:pt idx="0">
                  <c:v>g(n) = 2*n^4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'10n^3+5n+15 = O(n^4) (2024)'!$D$3:$D$17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32</c:v>
                </c:pt>
                <c:pt idx="3">
                  <c:v>162</c:v>
                </c:pt>
                <c:pt idx="4">
                  <c:v>512</c:v>
                </c:pt>
                <c:pt idx="5">
                  <c:v>1250</c:v>
                </c:pt>
                <c:pt idx="6">
                  <c:v>2592</c:v>
                </c:pt>
                <c:pt idx="7">
                  <c:v>4802</c:v>
                </c:pt>
                <c:pt idx="8">
                  <c:v>8192</c:v>
                </c:pt>
                <c:pt idx="9">
                  <c:v>13122</c:v>
                </c:pt>
                <c:pt idx="10">
                  <c:v>20000</c:v>
                </c:pt>
                <c:pt idx="11">
                  <c:v>29282</c:v>
                </c:pt>
                <c:pt idx="12">
                  <c:v>41472</c:v>
                </c:pt>
                <c:pt idx="13">
                  <c:v>57122</c:v>
                </c:pt>
                <c:pt idx="14">
                  <c:v>76832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1D-40B0-B0C2-DE7A8DE6A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601120"/>
        <c:axId val="1472600704"/>
      </c:lineChart>
      <c:catAx>
        <c:axId val="1472601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600704"/>
        <c:crosses val="autoZero"/>
        <c:auto val="1"/>
        <c:lblAlgn val="ctr"/>
        <c:lblOffset val="100"/>
        <c:noMultiLvlLbl val="0"/>
      </c:catAx>
      <c:valAx>
        <c:axId val="14726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6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T1(n) vs T2(n)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'algorithm comparison (2023)'!$B$1</c:f>
              <c:strCache>
                <c:ptCount val="1"/>
                <c:pt idx="0">
                  <c:v>T1(n) = 10n + 1000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'algorithm comparison (2023)'!$B$2:$B$22</c:f>
              <c:numCache>
                <c:formatCode>General</c:formatCode>
                <c:ptCount val="21"/>
                <c:pt idx="0">
                  <c:v>1000</c:v>
                </c:pt>
                <c:pt idx="1">
                  <c:v>1010</c:v>
                </c:pt>
                <c:pt idx="2">
                  <c:v>1020</c:v>
                </c:pt>
                <c:pt idx="3">
                  <c:v>1030</c:v>
                </c:pt>
                <c:pt idx="4">
                  <c:v>1040</c:v>
                </c:pt>
                <c:pt idx="5">
                  <c:v>1050</c:v>
                </c:pt>
                <c:pt idx="6">
                  <c:v>1060</c:v>
                </c:pt>
                <c:pt idx="7">
                  <c:v>1070</c:v>
                </c:pt>
                <c:pt idx="8">
                  <c:v>1080</c:v>
                </c:pt>
                <c:pt idx="9">
                  <c:v>1090</c:v>
                </c:pt>
                <c:pt idx="10">
                  <c:v>1100</c:v>
                </c:pt>
                <c:pt idx="11">
                  <c:v>1110</c:v>
                </c:pt>
                <c:pt idx="12">
                  <c:v>1120</c:v>
                </c:pt>
                <c:pt idx="13">
                  <c:v>1130</c:v>
                </c:pt>
                <c:pt idx="14">
                  <c:v>1140</c:v>
                </c:pt>
                <c:pt idx="15">
                  <c:v>1150</c:v>
                </c:pt>
                <c:pt idx="16">
                  <c:v>1160</c:v>
                </c:pt>
                <c:pt idx="17">
                  <c:v>1170</c:v>
                </c:pt>
                <c:pt idx="18">
                  <c:v>1180</c:v>
                </c:pt>
                <c:pt idx="19">
                  <c:v>1190</c:v>
                </c:pt>
                <c:pt idx="20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B-4B0E-B244-28AE51C155CB}"/>
            </c:ext>
          </c:extLst>
        </c:ser>
        <c:ser>
          <c:idx val="2"/>
          <c:order val="1"/>
          <c:tx>
            <c:strRef>
              <c:f>'algorithm comparison (2023)'!$C$1</c:f>
              <c:strCache>
                <c:ptCount val="1"/>
                <c:pt idx="0">
                  <c:v>T2(n) = n^2 + 1000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'algorithm comparison (2023)'!$C$2:$C$22</c:f>
              <c:numCache>
                <c:formatCode>General</c:formatCode>
                <c:ptCount val="21"/>
                <c:pt idx="0">
                  <c:v>1000</c:v>
                </c:pt>
                <c:pt idx="1">
                  <c:v>1001</c:v>
                </c:pt>
                <c:pt idx="2">
                  <c:v>1004</c:v>
                </c:pt>
                <c:pt idx="3">
                  <c:v>1009</c:v>
                </c:pt>
                <c:pt idx="4">
                  <c:v>1016</c:v>
                </c:pt>
                <c:pt idx="5">
                  <c:v>1025</c:v>
                </c:pt>
                <c:pt idx="6">
                  <c:v>1036</c:v>
                </c:pt>
                <c:pt idx="7">
                  <c:v>1049</c:v>
                </c:pt>
                <c:pt idx="8">
                  <c:v>1064</c:v>
                </c:pt>
                <c:pt idx="9">
                  <c:v>1081</c:v>
                </c:pt>
                <c:pt idx="10">
                  <c:v>1100</c:v>
                </c:pt>
                <c:pt idx="11">
                  <c:v>1121</c:v>
                </c:pt>
                <c:pt idx="12">
                  <c:v>1144</c:v>
                </c:pt>
                <c:pt idx="13">
                  <c:v>1169</c:v>
                </c:pt>
                <c:pt idx="14">
                  <c:v>1196</c:v>
                </c:pt>
                <c:pt idx="15">
                  <c:v>1225</c:v>
                </c:pt>
                <c:pt idx="16">
                  <c:v>1256</c:v>
                </c:pt>
                <c:pt idx="17">
                  <c:v>1289</c:v>
                </c:pt>
                <c:pt idx="18">
                  <c:v>1324</c:v>
                </c:pt>
                <c:pt idx="19">
                  <c:v>1361</c:v>
                </c:pt>
                <c:pt idx="20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B-4B0E-B244-28AE51C1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433632"/>
        <c:axId val="1444430304"/>
      </c:lineChart>
      <c:catAx>
        <c:axId val="144443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30304"/>
        <c:crosses val="autoZero"/>
        <c:auto val="1"/>
        <c:lblAlgn val="ctr"/>
        <c:lblOffset val="100"/>
        <c:noMultiLvlLbl val="0"/>
      </c:catAx>
      <c:valAx>
        <c:axId val="144443030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2n^2 = O(n^3)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'2n^2 = O(n^3) (2023)'!$B$1</c:f>
              <c:strCache>
                <c:ptCount val="1"/>
                <c:pt idx="0">
                  <c:v>f(n) = 2n^2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'2n^2 = O(n^3) (2023)'!$B$2:$B$22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32</c:v>
                </c:pt>
                <c:pt idx="5">
                  <c:v>50</c:v>
                </c:pt>
                <c:pt idx="6">
                  <c:v>72</c:v>
                </c:pt>
                <c:pt idx="7">
                  <c:v>98</c:v>
                </c:pt>
                <c:pt idx="8">
                  <c:v>128</c:v>
                </c:pt>
                <c:pt idx="9">
                  <c:v>162</c:v>
                </c:pt>
                <c:pt idx="10">
                  <c:v>200</c:v>
                </c:pt>
                <c:pt idx="11">
                  <c:v>242</c:v>
                </c:pt>
                <c:pt idx="12">
                  <c:v>288</c:v>
                </c:pt>
                <c:pt idx="13">
                  <c:v>338</c:v>
                </c:pt>
                <c:pt idx="14">
                  <c:v>392</c:v>
                </c:pt>
                <c:pt idx="15">
                  <c:v>450</c:v>
                </c:pt>
                <c:pt idx="16">
                  <c:v>512</c:v>
                </c:pt>
                <c:pt idx="17">
                  <c:v>578</c:v>
                </c:pt>
                <c:pt idx="18">
                  <c:v>648</c:v>
                </c:pt>
                <c:pt idx="19">
                  <c:v>722</c:v>
                </c:pt>
                <c:pt idx="20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1-48F5-BC91-CE4A90888E07}"/>
            </c:ext>
          </c:extLst>
        </c:ser>
        <c:ser>
          <c:idx val="2"/>
          <c:order val="1"/>
          <c:tx>
            <c:strRef>
              <c:f>'2n^2 = O(n^3) (2023)'!$C$1</c:f>
              <c:strCache>
                <c:ptCount val="1"/>
                <c:pt idx="0">
                  <c:v>g(n) = n^3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'2n^2 = O(n^3) (2023)'!$C$2:$C$22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27</c:v>
                </c:pt>
                <c:pt idx="4">
                  <c:v>64</c:v>
                </c:pt>
                <c:pt idx="5">
                  <c:v>125</c:v>
                </c:pt>
                <c:pt idx="6">
                  <c:v>216</c:v>
                </c:pt>
                <c:pt idx="7">
                  <c:v>343</c:v>
                </c:pt>
                <c:pt idx="8">
                  <c:v>512</c:v>
                </c:pt>
                <c:pt idx="9">
                  <c:v>729</c:v>
                </c:pt>
                <c:pt idx="10">
                  <c:v>1000</c:v>
                </c:pt>
                <c:pt idx="11">
                  <c:v>1331</c:v>
                </c:pt>
                <c:pt idx="12">
                  <c:v>1728</c:v>
                </c:pt>
                <c:pt idx="13">
                  <c:v>2197</c:v>
                </c:pt>
                <c:pt idx="14">
                  <c:v>2744</c:v>
                </c:pt>
                <c:pt idx="15">
                  <c:v>3375</c:v>
                </c:pt>
                <c:pt idx="16">
                  <c:v>4096</c:v>
                </c:pt>
                <c:pt idx="17">
                  <c:v>4913</c:v>
                </c:pt>
                <c:pt idx="18">
                  <c:v>5832</c:v>
                </c:pt>
                <c:pt idx="19">
                  <c:v>6859</c:v>
                </c:pt>
                <c:pt idx="2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1-48F5-BC91-CE4A90888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243232"/>
        <c:axId val="1316241152"/>
      </c:lineChart>
      <c:catAx>
        <c:axId val="1316243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241152"/>
        <c:crosses val="autoZero"/>
        <c:auto val="1"/>
        <c:lblAlgn val="ctr"/>
        <c:lblOffset val="100"/>
        <c:noMultiLvlLbl val="0"/>
      </c:catAx>
      <c:valAx>
        <c:axId val="131624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24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 sz="1800" b="0" i="0" baseline="0">
                <a:effectLst/>
              </a:rPr>
              <a:t>3n^2+100n+5 = O(n^3+10)</a:t>
            </a:r>
            <a:endParaRPr lang="en-SG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'3n^2+100n+5 = O(n^3+10) (2023)'!$B$2</c:f>
              <c:strCache>
                <c:ptCount val="1"/>
                <c:pt idx="0">
                  <c:v>f(n) = 3n^2+100n+5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'3n^2+100n+5 = O(n^3+10) (2023)'!$B$3:$B$17</c:f>
              <c:numCache>
                <c:formatCode>General</c:formatCode>
                <c:ptCount val="15"/>
                <c:pt idx="0">
                  <c:v>5</c:v>
                </c:pt>
                <c:pt idx="1">
                  <c:v>108</c:v>
                </c:pt>
                <c:pt idx="2">
                  <c:v>217</c:v>
                </c:pt>
                <c:pt idx="3">
                  <c:v>332</c:v>
                </c:pt>
                <c:pt idx="4">
                  <c:v>453</c:v>
                </c:pt>
                <c:pt idx="5">
                  <c:v>580</c:v>
                </c:pt>
                <c:pt idx="6">
                  <c:v>713</c:v>
                </c:pt>
                <c:pt idx="7">
                  <c:v>852</c:v>
                </c:pt>
                <c:pt idx="8">
                  <c:v>997</c:v>
                </c:pt>
                <c:pt idx="9">
                  <c:v>1148</c:v>
                </c:pt>
                <c:pt idx="10">
                  <c:v>1305</c:v>
                </c:pt>
                <c:pt idx="11">
                  <c:v>1468</c:v>
                </c:pt>
                <c:pt idx="12">
                  <c:v>1637</c:v>
                </c:pt>
                <c:pt idx="13">
                  <c:v>1812</c:v>
                </c:pt>
                <c:pt idx="14">
                  <c:v>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6-48F4-AFC6-0E915D9B15C3}"/>
            </c:ext>
          </c:extLst>
        </c:ser>
        <c:ser>
          <c:idx val="2"/>
          <c:order val="1"/>
          <c:tx>
            <c:strRef>
              <c:f>'3n^2+100n+5 = O(n^3+10) (2023)'!$C$2</c:f>
              <c:strCache>
                <c:ptCount val="1"/>
                <c:pt idx="0">
                  <c:v>g(n) = n^3+10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'3n^2+100n+5 = O(n^3+10) (2023)'!$C$3:$C$17</c:f>
              <c:numCache>
                <c:formatCode>General</c:formatCode>
                <c:ptCount val="15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37</c:v>
                </c:pt>
                <c:pt idx="4">
                  <c:v>74</c:v>
                </c:pt>
                <c:pt idx="5">
                  <c:v>135</c:v>
                </c:pt>
                <c:pt idx="6">
                  <c:v>226</c:v>
                </c:pt>
                <c:pt idx="7">
                  <c:v>353</c:v>
                </c:pt>
                <c:pt idx="8">
                  <c:v>522</c:v>
                </c:pt>
                <c:pt idx="9">
                  <c:v>739</c:v>
                </c:pt>
                <c:pt idx="10">
                  <c:v>1010</c:v>
                </c:pt>
                <c:pt idx="11">
                  <c:v>1341</c:v>
                </c:pt>
                <c:pt idx="12">
                  <c:v>1738</c:v>
                </c:pt>
                <c:pt idx="13">
                  <c:v>2207</c:v>
                </c:pt>
                <c:pt idx="14">
                  <c:v>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6-48F4-AFC6-0E915D9B15C3}"/>
            </c:ext>
          </c:extLst>
        </c:ser>
        <c:ser>
          <c:idx val="3"/>
          <c:order val="2"/>
          <c:tx>
            <c:strRef>
              <c:f>'3n^2+100n+5 = O(n^3+10) (2023)'!$D$2</c:f>
              <c:strCache>
                <c:ptCount val="1"/>
                <c:pt idx="0">
                  <c:v>g(n) = 2*(n^3+10)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'3n^2+100n+5 = O(n^3+10) (2023)'!$D$3:$D$17</c:f>
              <c:numCache>
                <c:formatCode>General</c:formatCode>
                <c:ptCount val="15"/>
                <c:pt idx="0">
                  <c:v>20</c:v>
                </c:pt>
                <c:pt idx="1">
                  <c:v>22</c:v>
                </c:pt>
                <c:pt idx="2">
                  <c:v>36</c:v>
                </c:pt>
                <c:pt idx="3">
                  <c:v>74</c:v>
                </c:pt>
                <c:pt idx="4">
                  <c:v>148</c:v>
                </c:pt>
                <c:pt idx="5">
                  <c:v>270</c:v>
                </c:pt>
                <c:pt idx="6">
                  <c:v>452</c:v>
                </c:pt>
                <c:pt idx="7">
                  <c:v>706</c:v>
                </c:pt>
                <c:pt idx="8">
                  <c:v>1044</c:v>
                </c:pt>
                <c:pt idx="9">
                  <c:v>1478</c:v>
                </c:pt>
                <c:pt idx="10">
                  <c:v>2020</c:v>
                </c:pt>
                <c:pt idx="11">
                  <c:v>2682</c:v>
                </c:pt>
                <c:pt idx="12">
                  <c:v>3476</c:v>
                </c:pt>
                <c:pt idx="13">
                  <c:v>4414</c:v>
                </c:pt>
                <c:pt idx="14">
                  <c:v>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66-48F4-AFC6-0E915D9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601120"/>
        <c:axId val="1472600704"/>
      </c:lineChart>
      <c:catAx>
        <c:axId val="1472601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600704"/>
        <c:crosses val="autoZero"/>
        <c:auto val="1"/>
        <c:lblAlgn val="ctr"/>
        <c:lblOffset val="100"/>
        <c:noMultiLvlLbl val="0"/>
      </c:catAx>
      <c:valAx>
        <c:axId val="14726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6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5</xdr:row>
      <xdr:rowOff>147636</xdr:rowOff>
    </xdr:from>
    <xdr:to>
      <xdr:col>4</xdr:col>
      <xdr:colOff>5753099</xdr:colOff>
      <xdr:row>21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6BEFD4-DD17-CDEC-F4A0-C3123B58D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138112</xdr:rowOff>
    </xdr:from>
    <xdr:to>
      <xdr:col>11</xdr:col>
      <xdr:colOff>47625</xdr:colOff>
      <xdr:row>18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BDBA31-2DD4-E414-38E1-B7E3089E1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604837</xdr:colOff>
      <xdr:row>2</xdr:row>
      <xdr:rowOff>147637</xdr:rowOff>
    </xdr:from>
    <xdr:to>
      <xdr:col>12</xdr:col>
      <xdr:colOff>300037</xdr:colOff>
      <xdr:row>17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F3C5D5-5CE7-9FE8-974A-399AC5CE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138112</xdr:rowOff>
    </xdr:from>
    <xdr:to>
      <xdr:col>11</xdr:col>
      <xdr:colOff>47625</xdr:colOff>
      <xdr:row>18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BDBA31-2DD4-E414-38E1-B7E3089E1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4</xdr:row>
      <xdr:rowOff>33337</xdr:rowOff>
    </xdr:from>
    <xdr:to>
      <xdr:col>12</xdr:col>
      <xdr:colOff>471487</xdr:colOff>
      <xdr:row>18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A78B18-3EBC-9B45-435B-DDD8F97E38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604837</xdr:colOff>
      <xdr:row>2</xdr:row>
      <xdr:rowOff>147637</xdr:rowOff>
    </xdr:from>
    <xdr:to>
      <xdr:col>12</xdr:col>
      <xdr:colOff>300037</xdr:colOff>
      <xdr:row>17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F3C5D5-5CE7-9FE8-974A-399AC5CE9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0" sqref="E30"/>
    </sheetView>
  </sheetViews>
  <sheetFormatPr defaultRowHeight="15" x14ac:dyDescent="0.25"/>
  <cols>
    <col min="1" max="1" width="3" bestFit="1" customWidth="1"/>
    <col min="2" max="2" width="8" bestFit="1" customWidth="1"/>
    <col min="3" max="3" width="6" bestFit="1" customWidth="1"/>
    <col min="4" max="4" width="10.5703125" bestFit="1" customWidth="1"/>
    <col min="5" max="5" width="156.7109375" bestFit="1" customWidth="1"/>
  </cols>
  <sheetData>
    <row r="1" spans="1:5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5" x14ac:dyDescent="0.25">
      <c r="A2">
        <v>0</v>
      </c>
      <c r="B2">
        <v>2</v>
      </c>
      <c r="C2">
        <v>0</v>
      </c>
      <c r="D2" s="2"/>
      <c r="E2" t="s">
        <v>5</v>
      </c>
    </row>
    <row r="3" spans="1:5" x14ac:dyDescent="0.25">
      <c r="A3">
        <f>A2+1</f>
        <v>1</v>
      </c>
      <c r="B3">
        <v>3</v>
      </c>
      <c r="C3">
        <v>1</v>
      </c>
      <c r="D3" s="2"/>
      <c r="E3" t="s">
        <v>6</v>
      </c>
    </row>
    <row r="4" spans="1:5" x14ac:dyDescent="0.25">
      <c r="A4">
        <f t="shared" ref="A4:A27" si="0">A3+1</f>
        <v>2</v>
      </c>
      <c r="B4">
        <f t="shared" ref="B4:B11" si="1">7+B2+B3</f>
        <v>12</v>
      </c>
      <c r="C4">
        <f>C2+C3</f>
        <v>1</v>
      </c>
      <c r="D4">
        <f t="shared" ref="D4:D12" si="2">POWER(2,INT((A4-2)/2))</f>
        <v>1</v>
      </c>
      <c r="E4" t="s">
        <v>7</v>
      </c>
    </row>
    <row r="5" spans="1:5" x14ac:dyDescent="0.25">
      <c r="A5">
        <f t="shared" si="0"/>
        <v>3</v>
      </c>
      <c r="B5">
        <f t="shared" si="1"/>
        <v>22</v>
      </c>
      <c r="C5">
        <f t="shared" ref="C5:C27" si="3">C3+C4</f>
        <v>2</v>
      </c>
      <c r="D5">
        <f t="shared" si="2"/>
        <v>1</v>
      </c>
      <c r="E5" t="s">
        <v>8</v>
      </c>
    </row>
    <row r="6" spans="1:5" x14ac:dyDescent="0.25">
      <c r="A6">
        <f t="shared" si="0"/>
        <v>4</v>
      </c>
      <c r="B6">
        <f t="shared" si="1"/>
        <v>41</v>
      </c>
      <c r="C6">
        <f t="shared" si="3"/>
        <v>3</v>
      </c>
      <c r="D6">
        <f t="shared" si="2"/>
        <v>2</v>
      </c>
    </row>
    <row r="7" spans="1:5" x14ac:dyDescent="0.25">
      <c r="A7">
        <f t="shared" si="0"/>
        <v>5</v>
      </c>
      <c r="B7">
        <f t="shared" si="1"/>
        <v>70</v>
      </c>
      <c r="C7">
        <f t="shared" si="3"/>
        <v>5</v>
      </c>
      <c r="D7">
        <f t="shared" si="2"/>
        <v>2</v>
      </c>
    </row>
    <row r="8" spans="1:5" x14ac:dyDescent="0.25">
      <c r="A8">
        <f t="shared" si="0"/>
        <v>6</v>
      </c>
      <c r="B8">
        <f t="shared" si="1"/>
        <v>118</v>
      </c>
      <c r="C8">
        <f t="shared" si="3"/>
        <v>8</v>
      </c>
      <c r="D8">
        <f t="shared" si="2"/>
        <v>4</v>
      </c>
    </row>
    <row r="9" spans="1:5" x14ac:dyDescent="0.25">
      <c r="A9">
        <f t="shared" si="0"/>
        <v>7</v>
      </c>
      <c r="B9">
        <f t="shared" si="1"/>
        <v>195</v>
      </c>
      <c r="C9">
        <f t="shared" si="3"/>
        <v>13</v>
      </c>
      <c r="D9">
        <f t="shared" si="2"/>
        <v>4</v>
      </c>
    </row>
    <row r="10" spans="1:5" x14ac:dyDescent="0.25">
      <c r="A10">
        <f t="shared" si="0"/>
        <v>8</v>
      </c>
      <c r="B10">
        <f t="shared" si="1"/>
        <v>320</v>
      </c>
      <c r="C10">
        <f t="shared" si="3"/>
        <v>21</v>
      </c>
      <c r="D10">
        <f t="shared" si="2"/>
        <v>8</v>
      </c>
    </row>
    <row r="11" spans="1:5" x14ac:dyDescent="0.25">
      <c r="A11">
        <f t="shared" si="0"/>
        <v>9</v>
      </c>
      <c r="B11">
        <f t="shared" si="1"/>
        <v>522</v>
      </c>
      <c r="C11">
        <f t="shared" si="3"/>
        <v>34</v>
      </c>
      <c r="D11">
        <f t="shared" si="2"/>
        <v>8</v>
      </c>
    </row>
    <row r="12" spans="1:5" x14ac:dyDescent="0.25">
      <c r="A12">
        <f t="shared" si="0"/>
        <v>10</v>
      </c>
      <c r="B12">
        <f t="shared" ref="B12:B27" si="4">7+B10+B11</f>
        <v>849</v>
      </c>
      <c r="C12">
        <f t="shared" si="3"/>
        <v>55</v>
      </c>
      <c r="D12">
        <f t="shared" si="2"/>
        <v>16</v>
      </c>
    </row>
    <row r="13" spans="1:5" x14ac:dyDescent="0.25">
      <c r="A13">
        <f t="shared" si="0"/>
        <v>11</v>
      </c>
      <c r="B13">
        <f t="shared" si="4"/>
        <v>1378</v>
      </c>
      <c r="C13">
        <f t="shared" si="3"/>
        <v>89</v>
      </c>
      <c r="D13">
        <f t="shared" ref="D13:D27" si="5">POWER(2,INT((A13-2)/2))</f>
        <v>16</v>
      </c>
    </row>
    <row r="14" spans="1:5" x14ac:dyDescent="0.25">
      <c r="A14">
        <f t="shared" si="0"/>
        <v>12</v>
      </c>
      <c r="B14">
        <f t="shared" si="4"/>
        <v>2234</v>
      </c>
      <c r="C14">
        <f t="shared" si="3"/>
        <v>144</v>
      </c>
      <c r="D14">
        <f t="shared" si="5"/>
        <v>32</v>
      </c>
    </row>
    <row r="15" spans="1:5" x14ac:dyDescent="0.25">
      <c r="A15">
        <f t="shared" si="0"/>
        <v>13</v>
      </c>
      <c r="B15">
        <f t="shared" si="4"/>
        <v>3619</v>
      </c>
      <c r="C15">
        <f t="shared" si="3"/>
        <v>233</v>
      </c>
      <c r="D15">
        <f t="shared" si="5"/>
        <v>32</v>
      </c>
    </row>
    <row r="16" spans="1:5" x14ac:dyDescent="0.25">
      <c r="A16">
        <f t="shared" si="0"/>
        <v>14</v>
      </c>
      <c r="B16">
        <f t="shared" si="4"/>
        <v>5860</v>
      </c>
      <c r="C16">
        <f t="shared" si="3"/>
        <v>377</v>
      </c>
      <c r="D16">
        <f t="shared" si="5"/>
        <v>64</v>
      </c>
    </row>
    <row r="17" spans="1:4" x14ac:dyDescent="0.25">
      <c r="A17">
        <f t="shared" si="0"/>
        <v>15</v>
      </c>
      <c r="B17">
        <f t="shared" si="4"/>
        <v>9486</v>
      </c>
      <c r="C17">
        <f t="shared" si="3"/>
        <v>610</v>
      </c>
      <c r="D17">
        <f t="shared" si="5"/>
        <v>64</v>
      </c>
    </row>
    <row r="18" spans="1:4" x14ac:dyDescent="0.25">
      <c r="A18">
        <f t="shared" si="0"/>
        <v>16</v>
      </c>
      <c r="B18">
        <f t="shared" si="4"/>
        <v>15353</v>
      </c>
      <c r="C18">
        <f t="shared" si="3"/>
        <v>987</v>
      </c>
      <c r="D18">
        <f t="shared" si="5"/>
        <v>128</v>
      </c>
    </row>
    <row r="19" spans="1:4" x14ac:dyDescent="0.25">
      <c r="A19">
        <f t="shared" si="0"/>
        <v>17</v>
      </c>
      <c r="B19">
        <f t="shared" si="4"/>
        <v>24846</v>
      </c>
      <c r="C19">
        <f t="shared" si="3"/>
        <v>1597</v>
      </c>
      <c r="D19">
        <f t="shared" si="5"/>
        <v>128</v>
      </c>
    </row>
    <row r="20" spans="1:4" x14ac:dyDescent="0.25">
      <c r="A20">
        <f t="shared" si="0"/>
        <v>18</v>
      </c>
      <c r="B20">
        <f t="shared" si="4"/>
        <v>40206</v>
      </c>
      <c r="C20">
        <f t="shared" si="3"/>
        <v>2584</v>
      </c>
      <c r="D20">
        <f t="shared" si="5"/>
        <v>256</v>
      </c>
    </row>
    <row r="21" spans="1:4" x14ac:dyDescent="0.25">
      <c r="A21">
        <f t="shared" si="0"/>
        <v>19</v>
      </c>
      <c r="B21">
        <f t="shared" si="4"/>
        <v>65059</v>
      </c>
      <c r="C21">
        <f t="shared" si="3"/>
        <v>4181</v>
      </c>
      <c r="D21">
        <f t="shared" si="5"/>
        <v>256</v>
      </c>
    </row>
    <row r="22" spans="1:4" x14ac:dyDescent="0.25">
      <c r="A22">
        <f t="shared" si="0"/>
        <v>20</v>
      </c>
      <c r="B22">
        <f t="shared" si="4"/>
        <v>105272</v>
      </c>
      <c r="C22">
        <f t="shared" si="3"/>
        <v>6765</v>
      </c>
      <c r="D22">
        <f t="shared" si="5"/>
        <v>512</v>
      </c>
    </row>
    <row r="23" spans="1:4" x14ac:dyDescent="0.25">
      <c r="A23">
        <f t="shared" si="0"/>
        <v>21</v>
      </c>
      <c r="B23">
        <f t="shared" si="4"/>
        <v>170338</v>
      </c>
      <c r="C23">
        <f t="shared" si="3"/>
        <v>10946</v>
      </c>
      <c r="D23">
        <f t="shared" si="5"/>
        <v>512</v>
      </c>
    </row>
    <row r="24" spans="1:4" x14ac:dyDescent="0.25">
      <c r="A24">
        <f t="shared" si="0"/>
        <v>22</v>
      </c>
      <c r="B24">
        <f t="shared" si="4"/>
        <v>275617</v>
      </c>
      <c r="C24">
        <f t="shared" si="3"/>
        <v>17711</v>
      </c>
      <c r="D24">
        <f t="shared" si="5"/>
        <v>1024</v>
      </c>
    </row>
    <row r="25" spans="1:4" x14ac:dyDescent="0.25">
      <c r="A25">
        <f t="shared" si="0"/>
        <v>23</v>
      </c>
      <c r="B25">
        <f t="shared" si="4"/>
        <v>445962</v>
      </c>
      <c r="C25">
        <f t="shared" si="3"/>
        <v>28657</v>
      </c>
      <c r="D25">
        <f t="shared" si="5"/>
        <v>1024</v>
      </c>
    </row>
    <row r="26" spans="1:4" x14ac:dyDescent="0.25">
      <c r="A26">
        <f t="shared" si="0"/>
        <v>24</v>
      </c>
      <c r="B26">
        <f t="shared" si="4"/>
        <v>721586</v>
      </c>
      <c r="C26">
        <f t="shared" si="3"/>
        <v>46368</v>
      </c>
      <c r="D26">
        <f t="shared" si="5"/>
        <v>2048</v>
      </c>
    </row>
    <row r="27" spans="1:4" x14ac:dyDescent="0.25">
      <c r="A27">
        <f t="shared" si="0"/>
        <v>25</v>
      </c>
      <c r="B27">
        <f t="shared" si="4"/>
        <v>1167555</v>
      </c>
      <c r="C27">
        <f t="shared" si="3"/>
        <v>75025</v>
      </c>
      <c r="D27">
        <f t="shared" si="5"/>
        <v>2048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workbookViewId="0">
      <selection activeCell="E23" sqref="E23"/>
    </sheetView>
  </sheetViews>
  <sheetFormatPr defaultRowHeight="15" x14ac:dyDescent="0.25"/>
  <cols>
    <col min="1" max="1" width="4" bestFit="1" customWidth="1"/>
    <col min="2" max="2" width="17.7109375" bestFit="1" customWidth="1"/>
    <col min="3" max="3" width="18.7109375" bestFit="1" customWidth="1"/>
  </cols>
  <sheetData>
    <row r="1" spans="1:3" x14ac:dyDescent="0.25">
      <c r="A1" s="1" t="s">
        <v>0</v>
      </c>
      <c r="B1" s="1" t="s">
        <v>19</v>
      </c>
      <c r="C1" s="1" t="s">
        <v>20</v>
      </c>
    </row>
    <row r="2" spans="1:3" x14ac:dyDescent="0.25">
      <c r="A2">
        <v>0</v>
      </c>
      <c r="B2">
        <f>100*A2+1000</f>
        <v>1000</v>
      </c>
      <c r="C2" s="3">
        <f>A2*A2+5</f>
        <v>5</v>
      </c>
    </row>
    <row r="3" spans="1:3" x14ac:dyDescent="0.25">
      <c r="A3">
        <f>A2+1</f>
        <v>1</v>
      </c>
      <c r="B3">
        <f t="shared" ref="B3:B66" si="0">100*A3+1000</f>
        <v>1100</v>
      </c>
      <c r="C3" s="3">
        <f t="shared" ref="C3:C22" si="1">A3*A3+5</f>
        <v>6</v>
      </c>
    </row>
    <row r="4" spans="1:3" x14ac:dyDescent="0.25">
      <c r="A4">
        <f t="shared" ref="A4:A67" si="2">A3+1</f>
        <v>2</v>
      </c>
      <c r="B4">
        <f t="shared" si="0"/>
        <v>1200</v>
      </c>
      <c r="C4" s="3">
        <f t="shared" si="1"/>
        <v>9</v>
      </c>
    </row>
    <row r="5" spans="1:3" x14ac:dyDescent="0.25">
      <c r="A5">
        <f t="shared" si="2"/>
        <v>3</v>
      </c>
      <c r="B5">
        <f t="shared" si="0"/>
        <v>1300</v>
      </c>
      <c r="C5" s="3">
        <f t="shared" si="1"/>
        <v>14</v>
      </c>
    </row>
    <row r="6" spans="1:3" x14ac:dyDescent="0.25">
      <c r="A6">
        <f t="shared" si="2"/>
        <v>4</v>
      </c>
      <c r="B6">
        <f t="shared" si="0"/>
        <v>1400</v>
      </c>
      <c r="C6" s="3">
        <f t="shared" si="1"/>
        <v>21</v>
      </c>
    </row>
    <row r="7" spans="1:3" x14ac:dyDescent="0.25">
      <c r="A7">
        <f t="shared" si="2"/>
        <v>5</v>
      </c>
      <c r="B7">
        <f t="shared" si="0"/>
        <v>1500</v>
      </c>
      <c r="C7" s="3">
        <f t="shared" si="1"/>
        <v>30</v>
      </c>
    </row>
    <row r="8" spans="1:3" x14ac:dyDescent="0.25">
      <c r="A8">
        <f t="shared" si="2"/>
        <v>6</v>
      </c>
      <c r="B8">
        <f t="shared" si="0"/>
        <v>1600</v>
      </c>
      <c r="C8" s="3">
        <f t="shared" si="1"/>
        <v>41</v>
      </c>
    </row>
    <row r="9" spans="1:3" x14ac:dyDescent="0.25">
      <c r="A9">
        <f t="shared" si="2"/>
        <v>7</v>
      </c>
      <c r="B9">
        <f t="shared" si="0"/>
        <v>1700</v>
      </c>
      <c r="C9" s="3">
        <f t="shared" si="1"/>
        <v>54</v>
      </c>
    </row>
    <row r="10" spans="1:3" x14ac:dyDescent="0.25">
      <c r="A10">
        <f t="shared" si="2"/>
        <v>8</v>
      </c>
      <c r="B10">
        <f t="shared" si="0"/>
        <v>1800</v>
      </c>
      <c r="C10" s="3">
        <f t="shared" si="1"/>
        <v>69</v>
      </c>
    </row>
    <row r="11" spans="1:3" x14ac:dyDescent="0.25">
      <c r="A11">
        <f t="shared" si="2"/>
        <v>9</v>
      </c>
      <c r="B11">
        <f t="shared" si="0"/>
        <v>1900</v>
      </c>
      <c r="C11" s="3">
        <f t="shared" si="1"/>
        <v>86</v>
      </c>
    </row>
    <row r="12" spans="1:3" x14ac:dyDescent="0.25">
      <c r="A12">
        <f t="shared" si="2"/>
        <v>10</v>
      </c>
      <c r="B12">
        <f t="shared" si="0"/>
        <v>2000</v>
      </c>
      <c r="C12" s="3">
        <f t="shared" si="1"/>
        <v>105</v>
      </c>
    </row>
    <row r="13" spans="1:3" x14ac:dyDescent="0.25">
      <c r="A13">
        <f t="shared" si="2"/>
        <v>11</v>
      </c>
      <c r="B13">
        <f t="shared" si="0"/>
        <v>2100</v>
      </c>
      <c r="C13" s="3">
        <f t="shared" si="1"/>
        <v>126</v>
      </c>
    </row>
    <row r="14" spans="1:3" x14ac:dyDescent="0.25">
      <c r="A14">
        <f t="shared" si="2"/>
        <v>12</v>
      </c>
      <c r="B14">
        <f t="shared" si="0"/>
        <v>2200</v>
      </c>
      <c r="C14" s="3">
        <f t="shared" si="1"/>
        <v>149</v>
      </c>
    </row>
    <row r="15" spans="1:3" x14ac:dyDescent="0.25">
      <c r="A15">
        <f t="shared" si="2"/>
        <v>13</v>
      </c>
      <c r="B15">
        <f t="shared" si="0"/>
        <v>2300</v>
      </c>
      <c r="C15" s="3">
        <f t="shared" si="1"/>
        <v>174</v>
      </c>
    </row>
    <row r="16" spans="1:3" x14ac:dyDescent="0.25">
      <c r="A16">
        <f t="shared" si="2"/>
        <v>14</v>
      </c>
      <c r="B16">
        <f t="shared" si="0"/>
        <v>2400</v>
      </c>
      <c r="C16" s="3">
        <f t="shared" si="1"/>
        <v>201</v>
      </c>
    </row>
    <row r="17" spans="1:5" x14ac:dyDescent="0.25">
      <c r="A17">
        <f t="shared" si="2"/>
        <v>15</v>
      </c>
      <c r="B17">
        <f t="shared" si="0"/>
        <v>2500</v>
      </c>
      <c r="C17" s="3">
        <f t="shared" si="1"/>
        <v>230</v>
      </c>
    </row>
    <row r="18" spans="1:5" x14ac:dyDescent="0.25">
      <c r="A18">
        <f t="shared" si="2"/>
        <v>16</v>
      </c>
      <c r="B18">
        <f t="shared" si="0"/>
        <v>2600</v>
      </c>
      <c r="C18" s="3">
        <f t="shared" si="1"/>
        <v>261</v>
      </c>
    </row>
    <row r="19" spans="1:5" x14ac:dyDescent="0.25">
      <c r="A19">
        <f t="shared" si="2"/>
        <v>17</v>
      </c>
      <c r="B19">
        <f t="shared" si="0"/>
        <v>2700</v>
      </c>
      <c r="C19" s="3">
        <f t="shared" si="1"/>
        <v>294</v>
      </c>
    </row>
    <row r="20" spans="1:5" x14ac:dyDescent="0.25">
      <c r="A20">
        <f t="shared" si="2"/>
        <v>18</v>
      </c>
      <c r="B20">
        <f t="shared" si="0"/>
        <v>2800</v>
      </c>
      <c r="C20" s="3">
        <f t="shared" si="1"/>
        <v>329</v>
      </c>
      <c r="E20" t="s">
        <v>27</v>
      </c>
    </row>
    <row r="21" spans="1:5" x14ac:dyDescent="0.25">
      <c r="A21">
        <f t="shared" si="2"/>
        <v>19</v>
      </c>
      <c r="B21">
        <f t="shared" si="0"/>
        <v>2900</v>
      </c>
      <c r="C21" s="3">
        <f t="shared" si="1"/>
        <v>366</v>
      </c>
      <c r="E21" t="s">
        <v>21</v>
      </c>
    </row>
    <row r="22" spans="1:5" x14ac:dyDescent="0.25">
      <c r="A22">
        <f t="shared" si="2"/>
        <v>20</v>
      </c>
      <c r="B22">
        <f t="shared" si="0"/>
        <v>3000</v>
      </c>
      <c r="C22" s="3">
        <f t="shared" si="1"/>
        <v>405</v>
      </c>
      <c r="E22" t="s">
        <v>22</v>
      </c>
    </row>
    <row r="23" spans="1:5" x14ac:dyDescent="0.25">
      <c r="A23">
        <f t="shared" si="2"/>
        <v>21</v>
      </c>
      <c r="B23">
        <f t="shared" si="0"/>
        <v>3100</v>
      </c>
      <c r="C23" s="3">
        <f t="shared" ref="C23:C86" si="3">A23*A23+5</f>
        <v>446</v>
      </c>
      <c r="E23" t="s">
        <v>23</v>
      </c>
    </row>
    <row r="24" spans="1:5" x14ac:dyDescent="0.25">
      <c r="A24">
        <f t="shared" si="2"/>
        <v>22</v>
      </c>
      <c r="B24">
        <f t="shared" si="0"/>
        <v>3200</v>
      </c>
      <c r="C24" s="3">
        <f t="shared" si="3"/>
        <v>489</v>
      </c>
    </row>
    <row r="25" spans="1:5" x14ac:dyDescent="0.25">
      <c r="A25">
        <f t="shared" si="2"/>
        <v>23</v>
      </c>
      <c r="B25">
        <f t="shared" si="0"/>
        <v>3300</v>
      </c>
      <c r="C25" s="3">
        <f t="shared" si="3"/>
        <v>534</v>
      </c>
    </row>
    <row r="26" spans="1:5" x14ac:dyDescent="0.25">
      <c r="A26">
        <f t="shared" si="2"/>
        <v>24</v>
      </c>
      <c r="B26">
        <f t="shared" si="0"/>
        <v>3400</v>
      </c>
      <c r="C26" s="3">
        <f t="shared" si="3"/>
        <v>581</v>
      </c>
    </row>
    <row r="27" spans="1:5" x14ac:dyDescent="0.25">
      <c r="A27">
        <f t="shared" si="2"/>
        <v>25</v>
      </c>
      <c r="B27">
        <f t="shared" si="0"/>
        <v>3500</v>
      </c>
      <c r="C27" s="3">
        <f t="shared" si="3"/>
        <v>630</v>
      </c>
    </row>
    <row r="28" spans="1:5" x14ac:dyDescent="0.25">
      <c r="A28">
        <f t="shared" si="2"/>
        <v>26</v>
      </c>
      <c r="B28">
        <f t="shared" si="0"/>
        <v>3600</v>
      </c>
      <c r="C28" s="3">
        <f t="shared" si="3"/>
        <v>681</v>
      </c>
    </row>
    <row r="29" spans="1:5" x14ac:dyDescent="0.25">
      <c r="A29">
        <f t="shared" si="2"/>
        <v>27</v>
      </c>
      <c r="B29">
        <f t="shared" si="0"/>
        <v>3700</v>
      </c>
      <c r="C29" s="3">
        <f t="shared" si="3"/>
        <v>734</v>
      </c>
    </row>
    <row r="30" spans="1:5" x14ac:dyDescent="0.25">
      <c r="A30">
        <f t="shared" si="2"/>
        <v>28</v>
      </c>
      <c r="B30">
        <f t="shared" si="0"/>
        <v>3800</v>
      </c>
      <c r="C30" s="3">
        <f t="shared" si="3"/>
        <v>789</v>
      </c>
    </row>
    <row r="31" spans="1:5" x14ac:dyDescent="0.25">
      <c r="A31">
        <f t="shared" si="2"/>
        <v>29</v>
      </c>
      <c r="B31">
        <f t="shared" si="0"/>
        <v>3900</v>
      </c>
      <c r="C31" s="3">
        <f t="shared" si="3"/>
        <v>846</v>
      </c>
    </row>
    <row r="32" spans="1:5" x14ac:dyDescent="0.25">
      <c r="A32">
        <f t="shared" si="2"/>
        <v>30</v>
      </c>
      <c r="B32">
        <f t="shared" si="0"/>
        <v>4000</v>
      </c>
      <c r="C32" s="3">
        <f t="shared" si="3"/>
        <v>905</v>
      </c>
    </row>
    <row r="33" spans="1:3" x14ac:dyDescent="0.25">
      <c r="A33">
        <f t="shared" si="2"/>
        <v>31</v>
      </c>
      <c r="B33">
        <f t="shared" si="0"/>
        <v>4100</v>
      </c>
      <c r="C33" s="3">
        <f t="shared" si="3"/>
        <v>966</v>
      </c>
    </row>
    <row r="34" spans="1:3" x14ac:dyDescent="0.25">
      <c r="A34">
        <f t="shared" si="2"/>
        <v>32</v>
      </c>
      <c r="B34">
        <f t="shared" si="0"/>
        <v>4200</v>
      </c>
      <c r="C34" s="3">
        <f t="shared" si="3"/>
        <v>1029</v>
      </c>
    </row>
    <row r="35" spans="1:3" x14ac:dyDescent="0.25">
      <c r="A35">
        <f t="shared" si="2"/>
        <v>33</v>
      </c>
      <c r="B35">
        <f t="shared" si="0"/>
        <v>4300</v>
      </c>
      <c r="C35" s="3">
        <f t="shared" si="3"/>
        <v>1094</v>
      </c>
    </row>
    <row r="36" spans="1:3" x14ac:dyDescent="0.25">
      <c r="A36">
        <f t="shared" si="2"/>
        <v>34</v>
      </c>
      <c r="B36">
        <f t="shared" si="0"/>
        <v>4400</v>
      </c>
      <c r="C36" s="3">
        <f t="shared" si="3"/>
        <v>1161</v>
      </c>
    </row>
    <row r="37" spans="1:3" x14ac:dyDescent="0.25">
      <c r="A37">
        <f t="shared" si="2"/>
        <v>35</v>
      </c>
      <c r="B37">
        <f t="shared" si="0"/>
        <v>4500</v>
      </c>
      <c r="C37" s="3">
        <f t="shared" si="3"/>
        <v>1230</v>
      </c>
    </row>
    <row r="38" spans="1:3" x14ac:dyDescent="0.25">
      <c r="A38">
        <f t="shared" si="2"/>
        <v>36</v>
      </c>
      <c r="B38">
        <f t="shared" si="0"/>
        <v>4600</v>
      </c>
      <c r="C38" s="3">
        <f t="shared" si="3"/>
        <v>1301</v>
      </c>
    </row>
    <row r="39" spans="1:3" x14ac:dyDescent="0.25">
      <c r="A39">
        <f t="shared" si="2"/>
        <v>37</v>
      </c>
      <c r="B39">
        <f t="shared" si="0"/>
        <v>4700</v>
      </c>
      <c r="C39" s="3">
        <f t="shared" si="3"/>
        <v>1374</v>
      </c>
    </row>
    <row r="40" spans="1:3" x14ac:dyDescent="0.25">
      <c r="A40">
        <f t="shared" si="2"/>
        <v>38</v>
      </c>
      <c r="B40">
        <f t="shared" si="0"/>
        <v>4800</v>
      </c>
      <c r="C40" s="3">
        <f t="shared" si="3"/>
        <v>1449</v>
      </c>
    </row>
    <row r="41" spans="1:3" x14ac:dyDescent="0.25">
      <c r="A41">
        <f t="shared" si="2"/>
        <v>39</v>
      </c>
      <c r="B41">
        <f t="shared" si="0"/>
        <v>4900</v>
      </c>
      <c r="C41" s="3">
        <f t="shared" si="3"/>
        <v>1526</v>
      </c>
    </row>
    <row r="42" spans="1:3" x14ac:dyDescent="0.25">
      <c r="A42">
        <f t="shared" si="2"/>
        <v>40</v>
      </c>
      <c r="B42">
        <f t="shared" si="0"/>
        <v>5000</v>
      </c>
      <c r="C42" s="3">
        <f t="shared" si="3"/>
        <v>1605</v>
      </c>
    </row>
    <row r="43" spans="1:3" x14ac:dyDescent="0.25">
      <c r="A43">
        <f t="shared" si="2"/>
        <v>41</v>
      </c>
      <c r="B43">
        <f t="shared" si="0"/>
        <v>5100</v>
      </c>
      <c r="C43" s="3">
        <f t="shared" si="3"/>
        <v>1686</v>
      </c>
    </row>
    <row r="44" spans="1:3" x14ac:dyDescent="0.25">
      <c r="A44">
        <f t="shared" si="2"/>
        <v>42</v>
      </c>
      <c r="B44">
        <f t="shared" si="0"/>
        <v>5200</v>
      </c>
      <c r="C44" s="3">
        <f t="shared" si="3"/>
        <v>1769</v>
      </c>
    </row>
    <row r="45" spans="1:3" x14ac:dyDescent="0.25">
      <c r="A45">
        <f t="shared" si="2"/>
        <v>43</v>
      </c>
      <c r="B45">
        <f t="shared" si="0"/>
        <v>5300</v>
      </c>
      <c r="C45" s="3">
        <f t="shared" si="3"/>
        <v>1854</v>
      </c>
    </row>
    <row r="46" spans="1:3" x14ac:dyDescent="0.25">
      <c r="A46">
        <f t="shared" si="2"/>
        <v>44</v>
      </c>
      <c r="B46">
        <f t="shared" si="0"/>
        <v>5400</v>
      </c>
      <c r="C46" s="3">
        <f t="shared" si="3"/>
        <v>1941</v>
      </c>
    </row>
    <row r="47" spans="1:3" x14ac:dyDescent="0.25">
      <c r="A47">
        <f t="shared" si="2"/>
        <v>45</v>
      </c>
      <c r="B47">
        <f t="shared" si="0"/>
        <v>5500</v>
      </c>
      <c r="C47" s="3">
        <f t="shared" si="3"/>
        <v>2030</v>
      </c>
    </row>
    <row r="48" spans="1:3" x14ac:dyDescent="0.25">
      <c r="A48">
        <f t="shared" si="2"/>
        <v>46</v>
      </c>
      <c r="B48">
        <f t="shared" si="0"/>
        <v>5600</v>
      </c>
      <c r="C48" s="3">
        <f t="shared" si="3"/>
        <v>2121</v>
      </c>
    </row>
    <row r="49" spans="1:3" x14ac:dyDescent="0.25">
      <c r="A49">
        <f t="shared" si="2"/>
        <v>47</v>
      </c>
      <c r="B49">
        <f t="shared" si="0"/>
        <v>5700</v>
      </c>
      <c r="C49" s="3">
        <f t="shared" si="3"/>
        <v>2214</v>
      </c>
    </row>
    <row r="50" spans="1:3" x14ac:dyDescent="0.25">
      <c r="A50">
        <f t="shared" si="2"/>
        <v>48</v>
      </c>
      <c r="B50">
        <f t="shared" si="0"/>
        <v>5800</v>
      </c>
      <c r="C50" s="3">
        <f t="shared" si="3"/>
        <v>2309</v>
      </c>
    </row>
    <row r="51" spans="1:3" x14ac:dyDescent="0.25">
      <c r="A51">
        <f t="shared" si="2"/>
        <v>49</v>
      </c>
      <c r="B51">
        <f t="shared" si="0"/>
        <v>5900</v>
      </c>
      <c r="C51" s="3">
        <f t="shared" si="3"/>
        <v>2406</v>
      </c>
    </row>
    <row r="52" spans="1:3" x14ac:dyDescent="0.25">
      <c r="A52">
        <f t="shared" si="2"/>
        <v>50</v>
      </c>
      <c r="B52">
        <f t="shared" si="0"/>
        <v>6000</v>
      </c>
      <c r="C52" s="3">
        <f t="shared" si="3"/>
        <v>2505</v>
      </c>
    </row>
    <row r="53" spans="1:3" x14ac:dyDescent="0.25">
      <c r="A53">
        <f t="shared" si="2"/>
        <v>51</v>
      </c>
      <c r="B53">
        <f t="shared" si="0"/>
        <v>6100</v>
      </c>
      <c r="C53" s="3">
        <f t="shared" si="3"/>
        <v>2606</v>
      </c>
    </row>
    <row r="54" spans="1:3" x14ac:dyDescent="0.25">
      <c r="A54">
        <f t="shared" si="2"/>
        <v>52</v>
      </c>
      <c r="B54">
        <f t="shared" si="0"/>
        <v>6200</v>
      </c>
      <c r="C54" s="3">
        <f t="shared" si="3"/>
        <v>2709</v>
      </c>
    </row>
    <row r="55" spans="1:3" x14ac:dyDescent="0.25">
      <c r="A55">
        <f t="shared" si="2"/>
        <v>53</v>
      </c>
      <c r="B55">
        <f t="shared" si="0"/>
        <v>6300</v>
      </c>
      <c r="C55" s="3">
        <f t="shared" si="3"/>
        <v>2814</v>
      </c>
    </row>
    <row r="56" spans="1:3" x14ac:dyDescent="0.25">
      <c r="A56">
        <f t="shared" si="2"/>
        <v>54</v>
      </c>
      <c r="B56">
        <f t="shared" si="0"/>
        <v>6400</v>
      </c>
      <c r="C56" s="3">
        <f t="shared" si="3"/>
        <v>2921</v>
      </c>
    </row>
    <row r="57" spans="1:3" x14ac:dyDescent="0.25">
      <c r="A57">
        <f t="shared" si="2"/>
        <v>55</v>
      </c>
      <c r="B57">
        <f t="shared" si="0"/>
        <v>6500</v>
      </c>
      <c r="C57" s="3">
        <f t="shared" si="3"/>
        <v>3030</v>
      </c>
    </row>
    <row r="58" spans="1:3" x14ac:dyDescent="0.25">
      <c r="A58">
        <f t="shared" si="2"/>
        <v>56</v>
      </c>
      <c r="B58">
        <f t="shared" si="0"/>
        <v>6600</v>
      </c>
      <c r="C58" s="3">
        <f t="shared" si="3"/>
        <v>3141</v>
      </c>
    </row>
    <row r="59" spans="1:3" x14ac:dyDescent="0.25">
      <c r="A59">
        <f t="shared" si="2"/>
        <v>57</v>
      </c>
      <c r="B59">
        <f t="shared" si="0"/>
        <v>6700</v>
      </c>
      <c r="C59" s="3">
        <f t="shared" si="3"/>
        <v>3254</v>
      </c>
    </row>
    <row r="60" spans="1:3" x14ac:dyDescent="0.25">
      <c r="A60">
        <f t="shared" si="2"/>
        <v>58</v>
      </c>
      <c r="B60">
        <f t="shared" si="0"/>
        <v>6800</v>
      </c>
      <c r="C60" s="3">
        <f t="shared" si="3"/>
        <v>3369</v>
      </c>
    </row>
    <row r="61" spans="1:3" x14ac:dyDescent="0.25">
      <c r="A61">
        <f t="shared" si="2"/>
        <v>59</v>
      </c>
      <c r="B61">
        <f t="shared" si="0"/>
        <v>6900</v>
      </c>
      <c r="C61" s="3">
        <f t="shared" si="3"/>
        <v>3486</v>
      </c>
    </row>
    <row r="62" spans="1:3" x14ac:dyDescent="0.25">
      <c r="A62">
        <f t="shared" si="2"/>
        <v>60</v>
      </c>
      <c r="B62">
        <f t="shared" si="0"/>
        <v>7000</v>
      </c>
      <c r="C62" s="3">
        <f t="shared" si="3"/>
        <v>3605</v>
      </c>
    </row>
    <row r="63" spans="1:3" x14ac:dyDescent="0.25">
      <c r="A63">
        <f t="shared" si="2"/>
        <v>61</v>
      </c>
      <c r="B63">
        <f t="shared" si="0"/>
        <v>7100</v>
      </c>
      <c r="C63" s="3">
        <f t="shared" si="3"/>
        <v>3726</v>
      </c>
    </row>
    <row r="64" spans="1:3" x14ac:dyDescent="0.25">
      <c r="A64">
        <f t="shared" si="2"/>
        <v>62</v>
      </c>
      <c r="B64">
        <f t="shared" si="0"/>
        <v>7200</v>
      </c>
      <c r="C64" s="3">
        <f t="shared" si="3"/>
        <v>3849</v>
      </c>
    </row>
    <row r="65" spans="1:3" x14ac:dyDescent="0.25">
      <c r="A65">
        <f t="shared" si="2"/>
        <v>63</v>
      </c>
      <c r="B65">
        <f t="shared" si="0"/>
        <v>7300</v>
      </c>
      <c r="C65" s="3">
        <f t="shared" si="3"/>
        <v>3974</v>
      </c>
    </row>
    <row r="66" spans="1:3" x14ac:dyDescent="0.25">
      <c r="A66">
        <f t="shared" si="2"/>
        <v>64</v>
      </c>
      <c r="B66">
        <f t="shared" si="0"/>
        <v>7400</v>
      </c>
      <c r="C66" s="3">
        <f t="shared" si="3"/>
        <v>4101</v>
      </c>
    </row>
    <row r="67" spans="1:3" x14ac:dyDescent="0.25">
      <c r="A67">
        <f t="shared" si="2"/>
        <v>65</v>
      </c>
      <c r="B67">
        <f t="shared" ref="B67:B122" si="4">100*A67+1000</f>
        <v>7500</v>
      </c>
      <c r="C67" s="3">
        <f t="shared" si="3"/>
        <v>4230</v>
      </c>
    </row>
    <row r="68" spans="1:3" x14ac:dyDescent="0.25">
      <c r="A68">
        <f t="shared" ref="A68:A122" si="5">A67+1</f>
        <v>66</v>
      </c>
      <c r="B68">
        <f t="shared" si="4"/>
        <v>7600</v>
      </c>
      <c r="C68" s="3">
        <f t="shared" si="3"/>
        <v>4361</v>
      </c>
    </row>
    <row r="69" spans="1:3" x14ac:dyDescent="0.25">
      <c r="A69">
        <f t="shared" si="5"/>
        <v>67</v>
      </c>
      <c r="B69">
        <f t="shared" si="4"/>
        <v>7700</v>
      </c>
      <c r="C69" s="3">
        <f t="shared" si="3"/>
        <v>4494</v>
      </c>
    </row>
    <row r="70" spans="1:3" x14ac:dyDescent="0.25">
      <c r="A70">
        <f t="shared" si="5"/>
        <v>68</v>
      </c>
      <c r="B70">
        <f t="shared" si="4"/>
        <v>7800</v>
      </c>
      <c r="C70" s="3">
        <f t="shared" si="3"/>
        <v>4629</v>
      </c>
    </row>
    <row r="71" spans="1:3" x14ac:dyDescent="0.25">
      <c r="A71">
        <f t="shared" si="5"/>
        <v>69</v>
      </c>
      <c r="B71">
        <f t="shared" si="4"/>
        <v>7900</v>
      </c>
      <c r="C71" s="3">
        <f t="shared" si="3"/>
        <v>4766</v>
      </c>
    </row>
    <row r="72" spans="1:3" x14ac:dyDescent="0.25">
      <c r="A72">
        <f t="shared" si="5"/>
        <v>70</v>
      </c>
      <c r="B72">
        <f t="shared" si="4"/>
        <v>8000</v>
      </c>
      <c r="C72" s="3">
        <f t="shared" si="3"/>
        <v>4905</v>
      </c>
    </row>
    <row r="73" spans="1:3" x14ac:dyDescent="0.25">
      <c r="A73">
        <f t="shared" si="5"/>
        <v>71</v>
      </c>
      <c r="B73">
        <f t="shared" si="4"/>
        <v>8100</v>
      </c>
      <c r="C73" s="3">
        <f t="shared" si="3"/>
        <v>5046</v>
      </c>
    </row>
    <row r="74" spans="1:3" x14ac:dyDescent="0.25">
      <c r="A74">
        <f t="shared" si="5"/>
        <v>72</v>
      </c>
      <c r="B74">
        <f t="shared" si="4"/>
        <v>8200</v>
      </c>
      <c r="C74" s="3">
        <f t="shared" si="3"/>
        <v>5189</v>
      </c>
    </row>
    <row r="75" spans="1:3" x14ac:dyDescent="0.25">
      <c r="A75">
        <f t="shared" si="5"/>
        <v>73</v>
      </c>
      <c r="B75">
        <f t="shared" si="4"/>
        <v>8300</v>
      </c>
      <c r="C75" s="3">
        <f t="shared" si="3"/>
        <v>5334</v>
      </c>
    </row>
    <row r="76" spans="1:3" x14ac:dyDescent="0.25">
      <c r="A76">
        <f t="shared" si="5"/>
        <v>74</v>
      </c>
      <c r="B76">
        <f t="shared" si="4"/>
        <v>8400</v>
      </c>
      <c r="C76" s="3">
        <f t="shared" si="3"/>
        <v>5481</v>
      </c>
    </row>
    <row r="77" spans="1:3" x14ac:dyDescent="0.25">
      <c r="A77">
        <f t="shared" si="5"/>
        <v>75</v>
      </c>
      <c r="B77">
        <f t="shared" si="4"/>
        <v>8500</v>
      </c>
      <c r="C77" s="3">
        <f t="shared" si="3"/>
        <v>5630</v>
      </c>
    </row>
    <row r="78" spans="1:3" x14ac:dyDescent="0.25">
      <c r="A78">
        <f t="shared" si="5"/>
        <v>76</v>
      </c>
      <c r="B78">
        <f t="shared" si="4"/>
        <v>8600</v>
      </c>
      <c r="C78" s="3">
        <f t="shared" si="3"/>
        <v>5781</v>
      </c>
    </row>
    <row r="79" spans="1:3" x14ac:dyDescent="0.25">
      <c r="A79">
        <f t="shared" si="5"/>
        <v>77</v>
      </c>
      <c r="B79">
        <f t="shared" si="4"/>
        <v>8700</v>
      </c>
      <c r="C79" s="3">
        <f t="shared" si="3"/>
        <v>5934</v>
      </c>
    </row>
    <row r="80" spans="1:3" x14ac:dyDescent="0.25">
      <c r="A80">
        <f t="shared" si="5"/>
        <v>78</v>
      </c>
      <c r="B80">
        <f t="shared" si="4"/>
        <v>8800</v>
      </c>
      <c r="C80" s="3">
        <f t="shared" si="3"/>
        <v>6089</v>
      </c>
    </row>
    <row r="81" spans="1:3" x14ac:dyDescent="0.25">
      <c r="A81">
        <f t="shared" si="5"/>
        <v>79</v>
      </c>
      <c r="B81">
        <f t="shared" si="4"/>
        <v>8900</v>
      </c>
      <c r="C81" s="3">
        <f t="shared" si="3"/>
        <v>6246</v>
      </c>
    </row>
    <row r="82" spans="1:3" x14ac:dyDescent="0.25">
      <c r="A82">
        <f t="shared" si="5"/>
        <v>80</v>
      </c>
      <c r="B82">
        <f t="shared" si="4"/>
        <v>9000</v>
      </c>
      <c r="C82" s="3">
        <f t="shared" si="3"/>
        <v>6405</v>
      </c>
    </row>
    <row r="83" spans="1:3" x14ac:dyDescent="0.25">
      <c r="A83">
        <f t="shared" si="5"/>
        <v>81</v>
      </c>
      <c r="B83">
        <f t="shared" si="4"/>
        <v>9100</v>
      </c>
      <c r="C83" s="3">
        <f t="shared" si="3"/>
        <v>6566</v>
      </c>
    </row>
    <row r="84" spans="1:3" x14ac:dyDescent="0.25">
      <c r="A84">
        <f t="shared" si="5"/>
        <v>82</v>
      </c>
      <c r="B84">
        <f t="shared" si="4"/>
        <v>9200</v>
      </c>
      <c r="C84" s="3">
        <f t="shared" si="3"/>
        <v>6729</v>
      </c>
    </row>
    <row r="85" spans="1:3" x14ac:dyDescent="0.25">
      <c r="A85">
        <f t="shared" si="5"/>
        <v>83</v>
      </c>
      <c r="B85">
        <f t="shared" si="4"/>
        <v>9300</v>
      </c>
      <c r="C85" s="3">
        <f t="shared" si="3"/>
        <v>6894</v>
      </c>
    </row>
    <row r="86" spans="1:3" x14ac:dyDescent="0.25">
      <c r="A86">
        <f t="shared" si="5"/>
        <v>84</v>
      </c>
      <c r="B86">
        <f t="shared" si="4"/>
        <v>9400</v>
      </c>
      <c r="C86" s="3">
        <f t="shared" si="3"/>
        <v>7061</v>
      </c>
    </row>
    <row r="87" spans="1:3" x14ac:dyDescent="0.25">
      <c r="A87">
        <f t="shared" si="5"/>
        <v>85</v>
      </c>
      <c r="B87">
        <f t="shared" si="4"/>
        <v>9500</v>
      </c>
      <c r="C87" s="3">
        <f t="shared" ref="C87:C113" si="6">A87*A87+5</f>
        <v>7230</v>
      </c>
    </row>
    <row r="88" spans="1:3" x14ac:dyDescent="0.25">
      <c r="A88">
        <f t="shared" si="5"/>
        <v>86</v>
      </c>
      <c r="B88">
        <f t="shared" si="4"/>
        <v>9600</v>
      </c>
      <c r="C88" s="3">
        <f t="shared" si="6"/>
        <v>7401</v>
      </c>
    </row>
    <row r="89" spans="1:3" x14ac:dyDescent="0.25">
      <c r="A89">
        <f t="shared" si="5"/>
        <v>87</v>
      </c>
      <c r="B89">
        <f t="shared" si="4"/>
        <v>9700</v>
      </c>
      <c r="C89" s="3">
        <f t="shared" si="6"/>
        <v>7574</v>
      </c>
    </row>
    <row r="90" spans="1:3" x14ac:dyDescent="0.25">
      <c r="A90">
        <f t="shared" si="5"/>
        <v>88</v>
      </c>
      <c r="B90">
        <f t="shared" si="4"/>
        <v>9800</v>
      </c>
      <c r="C90" s="3">
        <f t="shared" si="6"/>
        <v>7749</v>
      </c>
    </row>
    <row r="91" spans="1:3" x14ac:dyDescent="0.25">
      <c r="A91">
        <f t="shared" si="5"/>
        <v>89</v>
      </c>
      <c r="B91">
        <f t="shared" si="4"/>
        <v>9900</v>
      </c>
      <c r="C91" s="3">
        <f t="shared" si="6"/>
        <v>7926</v>
      </c>
    </row>
    <row r="92" spans="1:3" x14ac:dyDescent="0.25">
      <c r="A92">
        <f t="shared" si="5"/>
        <v>90</v>
      </c>
      <c r="B92">
        <f t="shared" si="4"/>
        <v>10000</v>
      </c>
      <c r="C92" s="3">
        <f t="shared" si="6"/>
        <v>8105</v>
      </c>
    </row>
    <row r="93" spans="1:3" x14ac:dyDescent="0.25">
      <c r="A93">
        <f t="shared" si="5"/>
        <v>91</v>
      </c>
      <c r="B93">
        <f t="shared" si="4"/>
        <v>10100</v>
      </c>
      <c r="C93" s="3">
        <f t="shared" si="6"/>
        <v>8286</v>
      </c>
    </row>
    <row r="94" spans="1:3" x14ac:dyDescent="0.25">
      <c r="A94">
        <f t="shared" si="5"/>
        <v>92</v>
      </c>
      <c r="B94">
        <f t="shared" si="4"/>
        <v>10200</v>
      </c>
      <c r="C94" s="3">
        <f t="shared" si="6"/>
        <v>8469</v>
      </c>
    </row>
    <row r="95" spans="1:3" x14ac:dyDescent="0.25">
      <c r="A95">
        <f t="shared" si="5"/>
        <v>93</v>
      </c>
      <c r="B95">
        <f t="shared" si="4"/>
        <v>10300</v>
      </c>
      <c r="C95" s="3">
        <f t="shared" si="6"/>
        <v>8654</v>
      </c>
    </row>
    <row r="96" spans="1:3" x14ac:dyDescent="0.25">
      <c r="A96">
        <f t="shared" si="5"/>
        <v>94</v>
      </c>
      <c r="B96">
        <f t="shared" si="4"/>
        <v>10400</v>
      </c>
      <c r="C96" s="3">
        <f t="shared" si="6"/>
        <v>8841</v>
      </c>
    </row>
    <row r="97" spans="1:3" x14ac:dyDescent="0.25">
      <c r="A97">
        <f t="shared" si="5"/>
        <v>95</v>
      </c>
      <c r="B97">
        <f t="shared" si="4"/>
        <v>10500</v>
      </c>
      <c r="C97" s="3">
        <f t="shared" si="6"/>
        <v>9030</v>
      </c>
    </row>
    <row r="98" spans="1:3" x14ac:dyDescent="0.25">
      <c r="A98">
        <f t="shared" si="5"/>
        <v>96</v>
      </c>
      <c r="B98">
        <f t="shared" si="4"/>
        <v>10600</v>
      </c>
      <c r="C98" s="3">
        <f t="shared" si="6"/>
        <v>9221</v>
      </c>
    </row>
    <row r="99" spans="1:3" x14ac:dyDescent="0.25">
      <c r="A99">
        <f t="shared" si="5"/>
        <v>97</v>
      </c>
      <c r="B99">
        <f t="shared" si="4"/>
        <v>10700</v>
      </c>
      <c r="C99" s="3">
        <f t="shared" si="6"/>
        <v>9414</v>
      </c>
    </row>
    <row r="100" spans="1:3" x14ac:dyDescent="0.25">
      <c r="A100">
        <f t="shared" si="5"/>
        <v>98</v>
      </c>
      <c r="B100">
        <f t="shared" si="4"/>
        <v>10800</v>
      </c>
      <c r="C100" s="3">
        <f t="shared" si="6"/>
        <v>9609</v>
      </c>
    </row>
    <row r="101" spans="1:3" x14ac:dyDescent="0.25">
      <c r="A101">
        <f t="shared" si="5"/>
        <v>99</v>
      </c>
      <c r="B101">
        <f t="shared" si="4"/>
        <v>10900</v>
      </c>
      <c r="C101" s="3">
        <f t="shared" si="6"/>
        <v>9806</v>
      </c>
    </row>
    <row r="102" spans="1:3" x14ac:dyDescent="0.25">
      <c r="A102">
        <f t="shared" si="5"/>
        <v>100</v>
      </c>
      <c r="B102">
        <f t="shared" si="4"/>
        <v>11000</v>
      </c>
      <c r="C102" s="3">
        <f t="shared" si="6"/>
        <v>10005</v>
      </c>
    </row>
    <row r="103" spans="1:3" x14ac:dyDescent="0.25">
      <c r="A103">
        <f t="shared" si="5"/>
        <v>101</v>
      </c>
      <c r="B103">
        <f t="shared" si="4"/>
        <v>11100</v>
      </c>
      <c r="C103" s="3">
        <f t="shared" si="6"/>
        <v>10206</v>
      </c>
    </row>
    <row r="104" spans="1:3" x14ac:dyDescent="0.25">
      <c r="A104">
        <f t="shared" si="5"/>
        <v>102</v>
      </c>
      <c r="B104">
        <f t="shared" si="4"/>
        <v>11200</v>
      </c>
      <c r="C104" s="3">
        <f t="shared" si="6"/>
        <v>10409</v>
      </c>
    </row>
    <row r="105" spans="1:3" x14ac:dyDescent="0.25">
      <c r="A105">
        <f t="shared" si="5"/>
        <v>103</v>
      </c>
      <c r="B105">
        <f t="shared" si="4"/>
        <v>11300</v>
      </c>
      <c r="C105" s="3">
        <f t="shared" si="6"/>
        <v>10614</v>
      </c>
    </row>
    <row r="106" spans="1:3" x14ac:dyDescent="0.25">
      <c r="A106">
        <f t="shared" si="5"/>
        <v>104</v>
      </c>
      <c r="B106">
        <f t="shared" si="4"/>
        <v>11400</v>
      </c>
      <c r="C106" s="3">
        <f t="shared" si="6"/>
        <v>10821</v>
      </c>
    </row>
    <row r="107" spans="1:3" x14ac:dyDescent="0.25">
      <c r="A107">
        <f t="shared" si="5"/>
        <v>105</v>
      </c>
      <c r="B107">
        <f t="shared" si="4"/>
        <v>11500</v>
      </c>
      <c r="C107" s="3">
        <f t="shared" si="6"/>
        <v>11030</v>
      </c>
    </row>
    <row r="108" spans="1:3" x14ac:dyDescent="0.25">
      <c r="A108">
        <f t="shared" si="5"/>
        <v>106</v>
      </c>
      <c r="B108">
        <f t="shared" si="4"/>
        <v>11600</v>
      </c>
      <c r="C108" s="3">
        <f t="shared" si="6"/>
        <v>11241</v>
      </c>
    </row>
    <row r="109" spans="1:3" x14ac:dyDescent="0.25">
      <c r="A109">
        <f t="shared" si="5"/>
        <v>107</v>
      </c>
      <c r="B109">
        <f t="shared" si="4"/>
        <v>11700</v>
      </c>
      <c r="C109" s="3">
        <f t="shared" si="6"/>
        <v>11454</v>
      </c>
    </row>
    <row r="110" spans="1:3" x14ac:dyDescent="0.25">
      <c r="A110">
        <f t="shared" si="5"/>
        <v>108</v>
      </c>
      <c r="B110">
        <f t="shared" si="4"/>
        <v>11800</v>
      </c>
      <c r="C110" s="3">
        <f t="shared" si="6"/>
        <v>11669</v>
      </c>
    </row>
    <row r="111" spans="1:3" x14ac:dyDescent="0.25">
      <c r="A111">
        <f t="shared" si="5"/>
        <v>109</v>
      </c>
      <c r="B111">
        <f t="shared" si="4"/>
        <v>11900</v>
      </c>
      <c r="C111" s="3">
        <f t="shared" si="6"/>
        <v>11886</v>
      </c>
    </row>
    <row r="112" spans="1:3" x14ac:dyDescent="0.25">
      <c r="A112">
        <f t="shared" si="5"/>
        <v>110</v>
      </c>
      <c r="B112" s="3">
        <f t="shared" si="4"/>
        <v>12000</v>
      </c>
      <c r="C112" s="4">
        <f t="shared" si="6"/>
        <v>12105</v>
      </c>
    </row>
    <row r="113" spans="1:3" x14ac:dyDescent="0.25">
      <c r="A113">
        <f t="shared" si="5"/>
        <v>111</v>
      </c>
      <c r="B113" s="3">
        <f t="shared" si="4"/>
        <v>12100</v>
      </c>
      <c r="C113" s="4">
        <f t="shared" si="6"/>
        <v>12326</v>
      </c>
    </row>
    <row r="114" spans="1:3" x14ac:dyDescent="0.25">
      <c r="A114">
        <f t="shared" si="5"/>
        <v>112</v>
      </c>
      <c r="B114" s="3">
        <f t="shared" si="4"/>
        <v>12200</v>
      </c>
      <c r="C114" s="4">
        <f t="shared" ref="C114:C120" si="7">A114*A114+5</f>
        <v>12549</v>
      </c>
    </row>
    <row r="115" spans="1:3" x14ac:dyDescent="0.25">
      <c r="A115">
        <f t="shared" si="5"/>
        <v>113</v>
      </c>
      <c r="B115" s="3">
        <f t="shared" si="4"/>
        <v>12300</v>
      </c>
      <c r="C115" s="4">
        <f t="shared" si="7"/>
        <v>12774</v>
      </c>
    </row>
    <row r="116" spans="1:3" x14ac:dyDescent="0.25">
      <c r="A116">
        <f t="shared" si="5"/>
        <v>114</v>
      </c>
      <c r="B116" s="3">
        <f t="shared" si="4"/>
        <v>12400</v>
      </c>
      <c r="C116" s="4">
        <f t="shared" si="7"/>
        <v>13001</v>
      </c>
    </row>
    <row r="117" spans="1:3" x14ac:dyDescent="0.25">
      <c r="A117">
        <f t="shared" si="5"/>
        <v>115</v>
      </c>
      <c r="B117" s="3">
        <f t="shared" si="4"/>
        <v>12500</v>
      </c>
      <c r="C117" s="4">
        <f t="shared" si="7"/>
        <v>13230</v>
      </c>
    </row>
    <row r="118" spans="1:3" x14ac:dyDescent="0.25">
      <c r="A118">
        <f t="shared" si="5"/>
        <v>116</v>
      </c>
      <c r="B118" s="3">
        <f t="shared" si="4"/>
        <v>12600</v>
      </c>
      <c r="C118" s="4">
        <f t="shared" si="7"/>
        <v>13461</v>
      </c>
    </row>
    <row r="119" spans="1:3" x14ac:dyDescent="0.25">
      <c r="A119">
        <f t="shared" si="5"/>
        <v>117</v>
      </c>
      <c r="B119" s="3">
        <f t="shared" si="4"/>
        <v>12700</v>
      </c>
      <c r="C119" s="4">
        <f t="shared" si="7"/>
        <v>13694</v>
      </c>
    </row>
    <row r="120" spans="1:3" x14ac:dyDescent="0.25">
      <c r="A120">
        <f t="shared" si="5"/>
        <v>118</v>
      </c>
      <c r="B120" s="3">
        <f t="shared" si="4"/>
        <v>12800</v>
      </c>
      <c r="C120" s="4">
        <f t="shared" si="7"/>
        <v>13929</v>
      </c>
    </row>
    <row r="121" spans="1:3" x14ac:dyDescent="0.25">
      <c r="A121">
        <f t="shared" si="5"/>
        <v>119</v>
      </c>
      <c r="B121" s="3">
        <f t="shared" si="4"/>
        <v>12900</v>
      </c>
      <c r="C121" s="4">
        <f t="shared" ref="C121:C122" si="8">A121*A121+5</f>
        <v>14166</v>
      </c>
    </row>
    <row r="122" spans="1:3" x14ac:dyDescent="0.25">
      <c r="A122">
        <f t="shared" si="5"/>
        <v>120</v>
      </c>
      <c r="B122" s="3">
        <f t="shared" si="4"/>
        <v>13000</v>
      </c>
      <c r="C122" s="4">
        <f t="shared" si="8"/>
        <v>14405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O18" sqref="O18"/>
    </sheetView>
  </sheetViews>
  <sheetFormatPr defaultRowHeight="15" x14ac:dyDescent="0.25"/>
  <cols>
    <col min="1" max="1" width="3" bestFit="1" customWidth="1"/>
    <col min="2" max="2" width="17.7109375" bestFit="1" customWidth="1"/>
    <col min="3" max="3" width="12.5703125" bestFit="1" customWidth="1"/>
    <col min="4" max="4" width="16.140625" bestFit="1" customWidth="1"/>
  </cols>
  <sheetData>
    <row r="1" spans="1:4" x14ac:dyDescent="0.25">
      <c r="C1" t="s">
        <v>17</v>
      </c>
      <c r="D1" t="s">
        <v>18</v>
      </c>
    </row>
    <row r="2" spans="1:4" x14ac:dyDescent="0.25">
      <c r="A2" s="1" t="s">
        <v>0</v>
      </c>
      <c r="B2" s="1" t="s">
        <v>25</v>
      </c>
      <c r="C2" s="1" t="s">
        <v>24</v>
      </c>
      <c r="D2" s="1" t="s">
        <v>26</v>
      </c>
    </row>
    <row r="3" spans="1:4" x14ac:dyDescent="0.25">
      <c r="A3">
        <v>0</v>
      </c>
      <c r="B3" s="4">
        <f>10*A3*A3*A3+5*A3+15</f>
        <v>15</v>
      </c>
      <c r="C3" s="4">
        <f>A3*A3*A3*A3</f>
        <v>0</v>
      </c>
      <c r="D3" s="4">
        <f>2*A3*A3*A3*A3</f>
        <v>0</v>
      </c>
    </row>
    <row r="4" spans="1:4" x14ac:dyDescent="0.25">
      <c r="A4">
        <f>A3+1</f>
        <v>1</v>
      </c>
      <c r="B4" s="4">
        <f t="shared" ref="B4:B23" si="0">10*A4*A4*A4+5*A4+15</f>
        <v>30</v>
      </c>
      <c r="C4" s="4">
        <f t="shared" ref="C4:C23" si="1">A4*A4*A4*A4</f>
        <v>1</v>
      </c>
      <c r="D4" s="4">
        <f t="shared" ref="D4:D23" si="2">2*A4*A4*A4*A4</f>
        <v>2</v>
      </c>
    </row>
    <row r="5" spans="1:4" x14ac:dyDescent="0.25">
      <c r="A5">
        <f t="shared" ref="A5:A23" si="3">A4+1</f>
        <v>2</v>
      </c>
      <c r="B5" s="4">
        <f t="shared" si="0"/>
        <v>105</v>
      </c>
      <c r="C5" s="4">
        <f t="shared" si="1"/>
        <v>16</v>
      </c>
      <c r="D5" s="4">
        <f t="shared" si="2"/>
        <v>32</v>
      </c>
    </row>
    <row r="6" spans="1:4" x14ac:dyDescent="0.25">
      <c r="A6">
        <f t="shared" si="3"/>
        <v>3</v>
      </c>
      <c r="B6" s="4">
        <f t="shared" si="0"/>
        <v>300</v>
      </c>
      <c r="C6" s="4">
        <f t="shared" si="1"/>
        <v>81</v>
      </c>
      <c r="D6" s="4">
        <f t="shared" si="2"/>
        <v>162</v>
      </c>
    </row>
    <row r="7" spans="1:4" x14ac:dyDescent="0.25">
      <c r="A7">
        <f t="shared" si="3"/>
        <v>4</v>
      </c>
      <c r="B7" s="4">
        <f t="shared" si="0"/>
        <v>675</v>
      </c>
      <c r="C7" s="4">
        <f t="shared" si="1"/>
        <v>256</v>
      </c>
      <c r="D7" s="4">
        <f t="shared" si="2"/>
        <v>512</v>
      </c>
    </row>
    <row r="8" spans="1:4" x14ac:dyDescent="0.25">
      <c r="A8">
        <f t="shared" si="3"/>
        <v>5</v>
      </c>
      <c r="B8" s="4">
        <f t="shared" si="0"/>
        <v>1290</v>
      </c>
      <c r="C8" s="4">
        <f t="shared" si="1"/>
        <v>625</v>
      </c>
      <c r="D8" s="4">
        <f t="shared" si="2"/>
        <v>1250</v>
      </c>
    </row>
    <row r="9" spans="1:4" x14ac:dyDescent="0.25">
      <c r="A9">
        <f t="shared" si="3"/>
        <v>6</v>
      </c>
      <c r="B9" s="4">
        <f t="shared" si="0"/>
        <v>2205</v>
      </c>
      <c r="C9" s="4">
        <f t="shared" si="1"/>
        <v>1296</v>
      </c>
      <c r="D9" s="3">
        <f t="shared" si="2"/>
        <v>2592</v>
      </c>
    </row>
    <row r="10" spans="1:4" x14ac:dyDescent="0.25">
      <c r="A10">
        <f t="shared" si="3"/>
        <v>7</v>
      </c>
      <c r="B10" s="4">
        <f t="shared" si="0"/>
        <v>3480</v>
      </c>
      <c r="C10" s="4">
        <f t="shared" si="1"/>
        <v>2401</v>
      </c>
      <c r="D10" s="3">
        <f t="shared" si="2"/>
        <v>4802</v>
      </c>
    </row>
    <row r="11" spans="1:4" x14ac:dyDescent="0.25">
      <c r="A11">
        <f t="shared" si="3"/>
        <v>8</v>
      </c>
      <c r="B11" s="4">
        <f t="shared" si="0"/>
        <v>5175</v>
      </c>
      <c r="C11" s="4">
        <f t="shared" si="1"/>
        <v>4096</v>
      </c>
      <c r="D11" s="3">
        <f t="shared" si="2"/>
        <v>8192</v>
      </c>
    </row>
    <row r="12" spans="1:4" x14ac:dyDescent="0.25">
      <c r="A12">
        <f t="shared" si="3"/>
        <v>9</v>
      </c>
      <c r="B12" s="4">
        <f t="shared" si="0"/>
        <v>7350</v>
      </c>
      <c r="C12" s="4">
        <f t="shared" si="1"/>
        <v>6561</v>
      </c>
      <c r="D12" s="3">
        <f t="shared" si="2"/>
        <v>13122</v>
      </c>
    </row>
    <row r="13" spans="1:4" x14ac:dyDescent="0.25">
      <c r="A13">
        <f t="shared" si="3"/>
        <v>10</v>
      </c>
      <c r="B13" s="4">
        <f t="shared" si="0"/>
        <v>10065</v>
      </c>
      <c r="C13" s="4">
        <f t="shared" si="1"/>
        <v>10000</v>
      </c>
      <c r="D13" s="3">
        <f t="shared" si="2"/>
        <v>20000</v>
      </c>
    </row>
    <row r="14" spans="1:4" x14ac:dyDescent="0.25">
      <c r="A14">
        <f t="shared" si="3"/>
        <v>11</v>
      </c>
      <c r="B14" s="3">
        <f t="shared" si="0"/>
        <v>13380</v>
      </c>
      <c r="C14" s="3">
        <f t="shared" si="1"/>
        <v>14641</v>
      </c>
      <c r="D14" s="3">
        <f t="shared" si="2"/>
        <v>29282</v>
      </c>
    </row>
    <row r="15" spans="1:4" x14ac:dyDescent="0.25">
      <c r="A15">
        <f t="shared" si="3"/>
        <v>12</v>
      </c>
      <c r="B15" s="3">
        <f t="shared" si="0"/>
        <v>17355</v>
      </c>
      <c r="C15" s="3">
        <f t="shared" si="1"/>
        <v>20736</v>
      </c>
      <c r="D15" s="3">
        <f t="shared" si="2"/>
        <v>41472</v>
      </c>
    </row>
    <row r="16" spans="1:4" x14ac:dyDescent="0.25">
      <c r="A16">
        <f t="shared" si="3"/>
        <v>13</v>
      </c>
      <c r="B16" s="3">
        <f t="shared" si="0"/>
        <v>22050</v>
      </c>
      <c r="C16" s="3">
        <f t="shared" si="1"/>
        <v>28561</v>
      </c>
      <c r="D16" s="3">
        <f t="shared" si="2"/>
        <v>57122</v>
      </c>
    </row>
    <row r="17" spans="1:4" x14ac:dyDescent="0.25">
      <c r="A17">
        <f t="shared" si="3"/>
        <v>14</v>
      </c>
      <c r="B17" s="3">
        <f t="shared" si="0"/>
        <v>27525</v>
      </c>
      <c r="C17" s="3">
        <f t="shared" si="1"/>
        <v>38416</v>
      </c>
      <c r="D17" s="3">
        <f t="shared" si="2"/>
        <v>76832</v>
      </c>
    </row>
    <row r="18" spans="1:4" x14ac:dyDescent="0.25">
      <c r="A18">
        <f t="shared" si="3"/>
        <v>15</v>
      </c>
      <c r="B18" s="3">
        <f t="shared" si="0"/>
        <v>33840</v>
      </c>
      <c r="C18" s="3">
        <f t="shared" si="1"/>
        <v>50625</v>
      </c>
      <c r="D18" s="3">
        <f t="shared" si="2"/>
        <v>101250</v>
      </c>
    </row>
    <row r="19" spans="1:4" x14ac:dyDescent="0.25">
      <c r="A19">
        <f t="shared" si="3"/>
        <v>16</v>
      </c>
      <c r="B19" s="3">
        <f t="shared" si="0"/>
        <v>41055</v>
      </c>
      <c r="C19" s="3">
        <f t="shared" si="1"/>
        <v>65536</v>
      </c>
      <c r="D19" s="3">
        <f t="shared" si="2"/>
        <v>131072</v>
      </c>
    </row>
    <row r="20" spans="1:4" x14ac:dyDescent="0.25">
      <c r="A20">
        <f t="shared" si="3"/>
        <v>17</v>
      </c>
      <c r="B20" s="3">
        <f t="shared" si="0"/>
        <v>49230</v>
      </c>
      <c r="C20" s="3">
        <f t="shared" si="1"/>
        <v>83521</v>
      </c>
      <c r="D20" s="3">
        <f t="shared" si="2"/>
        <v>167042</v>
      </c>
    </row>
    <row r="21" spans="1:4" x14ac:dyDescent="0.25">
      <c r="A21">
        <f t="shared" si="3"/>
        <v>18</v>
      </c>
      <c r="B21" s="3">
        <f t="shared" si="0"/>
        <v>58425</v>
      </c>
      <c r="C21" s="3">
        <f t="shared" si="1"/>
        <v>104976</v>
      </c>
      <c r="D21" s="3">
        <f t="shared" si="2"/>
        <v>209952</v>
      </c>
    </row>
    <row r="22" spans="1:4" x14ac:dyDescent="0.25">
      <c r="A22">
        <f t="shared" si="3"/>
        <v>19</v>
      </c>
      <c r="B22" s="3">
        <f t="shared" si="0"/>
        <v>68700</v>
      </c>
      <c r="C22" s="3">
        <f t="shared" si="1"/>
        <v>130321</v>
      </c>
      <c r="D22" s="3">
        <f t="shared" si="2"/>
        <v>260642</v>
      </c>
    </row>
    <row r="23" spans="1:4" x14ac:dyDescent="0.25">
      <c r="A23">
        <f t="shared" si="3"/>
        <v>20</v>
      </c>
      <c r="B23" s="3">
        <f t="shared" si="0"/>
        <v>80115</v>
      </c>
      <c r="C23" s="3">
        <f t="shared" si="1"/>
        <v>160000</v>
      </c>
      <c r="D23" s="3">
        <f t="shared" si="2"/>
        <v>320000</v>
      </c>
    </row>
    <row r="24" spans="1:4" x14ac:dyDescent="0.25">
      <c r="A24" s="4"/>
      <c r="B24" s="4"/>
      <c r="C24" s="4"/>
    </row>
    <row r="25" spans="1:4" x14ac:dyDescent="0.25">
      <c r="A25" s="4"/>
      <c r="B25" s="4"/>
      <c r="C25" s="4"/>
    </row>
    <row r="26" spans="1:4" x14ac:dyDescent="0.25">
      <c r="A26" s="4"/>
      <c r="B26" s="4"/>
      <c r="C26" s="4"/>
    </row>
    <row r="27" spans="1:4" x14ac:dyDescent="0.25">
      <c r="A27" s="4"/>
      <c r="B27" s="4"/>
      <c r="C27" s="4"/>
    </row>
    <row r="28" spans="1:4" x14ac:dyDescent="0.25">
      <c r="A28" s="4"/>
      <c r="B28" s="4"/>
      <c r="C28" s="4"/>
    </row>
    <row r="29" spans="1:4" x14ac:dyDescent="0.25">
      <c r="A29" s="4"/>
      <c r="B29" s="4"/>
      <c r="C29" s="4"/>
    </row>
    <row r="30" spans="1:4" x14ac:dyDescent="0.25">
      <c r="A30" s="4"/>
      <c r="B30" s="4"/>
      <c r="C30" s="4"/>
    </row>
    <row r="31" spans="1:4" x14ac:dyDescent="0.25">
      <c r="A31" s="4"/>
      <c r="B31" s="4"/>
      <c r="C31" s="4"/>
    </row>
    <row r="32" spans="1:4" x14ac:dyDescent="0.25">
      <c r="A32" s="4"/>
      <c r="B32" s="4"/>
      <c r="C32" s="4"/>
    </row>
    <row r="33" spans="1:3" x14ac:dyDescent="0.25">
      <c r="A33" s="4"/>
      <c r="B33" s="4"/>
      <c r="C33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D27" sqref="D27"/>
    </sheetView>
  </sheetViews>
  <sheetFormatPr defaultRowHeight="15" x14ac:dyDescent="0.25"/>
  <cols>
    <col min="1" max="1" width="3" bestFit="1" customWidth="1"/>
    <col min="2" max="2" width="16.5703125" bestFit="1" customWidth="1"/>
    <col min="3" max="3" width="18.7109375" bestFit="1" customWidth="1"/>
  </cols>
  <sheetData>
    <row r="1" spans="1:3" x14ac:dyDescent="0.25">
      <c r="A1" s="1" t="s">
        <v>0</v>
      </c>
      <c r="B1" s="1" t="s">
        <v>9</v>
      </c>
      <c r="C1" s="1" t="s">
        <v>10</v>
      </c>
    </row>
    <row r="2" spans="1:3" x14ac:dyDescent="0.25">
      <c r="A2">
        <v>0</v>
      </c>
      <c r="B2">
        <f>10*A2+1000</f>
        <v>1000</v>
      </c>
      <c r="C2" s="4">
        <f>A2*A2+1000</f>
        <v>1000</v>
      </c>
    </row>
    <row r="3" spans="1:3" x14ac:dyDescent="0.25">
      <c r="A3">
        <f>A2+1</f>
        <v>1</v>
      </c>
      <c r="B3">
        <f>10*A3+1000</f>
        <v>1010</v>
      </c>
      <c r="C3" s="3">
        <f>A3*A3+1000</f>
        <v>1001</v>
      </c>
    </row>
    <row r="4" spans="1:3" x14ac:dyDescent="0.25">
      <c r="A4">
        <f t="shared" ref="A4:A22" si="0">A3+1</f>
        <v>2</v>
      </c>
      <c r="B4">
        <f>10*A4+1000</f>
        <v>1020</v>
      </c>
      <c r="C4" s="3">
        <f>A4*A4+1000</f>
        <v>1004</v>
      </c>
    </row>
    <row r="5" spans="1:3" x14ac:dyDescent="0.25">
      <c r="A5">
        <f t="shared" si="0"/>
        <v>3</v>
      </c>
      <c r="B5">
        <f>10*A5+1000</f>
        <v>1030</v>
      </c>
      <c r="C5" s="3">
        <f>A5*A5+1000</f>
        <v>1009</v>
      </c>
    </row>
    <row r="6" spans="1:3" x14ac:dyDescent="0.25">
      <c r="A6">
        <f t="shared" si="0"/>
        <v>4</v>
      </c>
      <c r="B6">
        <f t="shared" ref="B6:B22" si="1">10*A6+1000</f>
        <v>1040</v>
      </c>
      <c r="C6" s="3">
        <f t="shared" ref="C6:C21" si="2">A6*A6+1000</f>
        <v>1016</v>
      </c>
    </row>
    <row r="7" spans="1:3" x14ac:dyDescent="0.25">
      <c r="A7">
        <f t="shared" si="0"/>
        <v>5</v>
      </c>
      <c r="B7">
        <f t="shared" si="1"/>
        <v>1050</v>
      </c>
      <c r="C7" s="3">
        <f t="shared" si="2"/>
        <v>1025</v>
      </c>
    </row>
    <row r="8" spans="1:3" x14ac:dyDescent="0.25">
      <c r="A8">
        <f t="shared" si="0"/>
        <v>6</v>
      </c>
      <c r="B8">
        <f t="shared" si="1"/>
        <v>1060</v>
      </c>
      <c r="C8" s="3">
        <f t="shared" si="2"/>
        <v>1036</v>
      </c>
    </row>
    <row r="9" spans="1:3" x14ac:dyDescent="0.25">
      <c r="A9">
        <f t="shared" si="0"/>
        <v>7</v>
      </c>
      <c r="B9">
        <f t="shared" si="1"/>
        <v>1070</v>
      </c>
      <c r="C9" s="3">
        <f t="shared" si="2"/>
        <v>1049</v>
      </c>
    </row>
    <row r="10" spans="1:3" x14ac:dyDescent="0.25">
      <c r="A10">
        <f t="shared" si="0"/>
        <v>8</v>
      </c>
      <c r="B10">
        <f t="shared" si="1"/>
        <v>1080</v>
      </c>
      <c r="C10" s="3">
        <f t="shared" si="2"/>
        <v>1064</v>
      </c>
    </row>
    <row r="11" spans="1:3" x14ac:dyDescent="0.25">
      <c r="A11">
        <f t="shared" si="0"/>
        <v>9</v>
      </c>
      <c r="B11">
        <f t="shared" si="1"/>
        <v>1090</v>
      </c>
      <c r="C11" s="3">
        <f t="shared" si="2"/>
        <v>1081</v>
      </c>
    </row>
    <row r="12" spans="1:3" x14ac:dyDescent="0.25">
      <c r="A12">
        <f t="shared" si="0"/>
        <v>10</v>
      </c>
      <c r="B12">
        <f t="shared" si="1"/>
        <v>1100</v>
      </c>
      <c r="C12">
        <f t="shared" si="2"/>
        <v>1100</v>
      </c>
    </row>
    <row r="13" spans="1:3" x14ac:dyDescent="0.25">
      <c r="A13">
        <f t="shared" si="0"/>
        <v>11</v>
      </c>
      <c r="B13" s="3">
        <f t="shared" si="1"/>
        <v>1110</v>
      </c>
      <c r="C13">
        <f t="shared" si="2"/>
        <v>1121</v>
      </c>
    </row>
    <row r="14" spans="1:3" x14ac:dyDescent="0.25">
      <c r="A14">
        <f t="shared" si="0"/>
        <v>12</v>
      </c>
      <c r="B14" s="3">
        <f t="shared" si="1"/>
        <v>1120</v>
      </c>
      <c r="C14">
        <f t="shared" si="2"/>
        <v>1144</v>
      </c>
    </row>
    <row r="15" spans="1:3" x14ac:dyDescent="0.25">
      <c r="A15">
        <f t="shared" si="0"/>
        <v>13</v>
      </c>
      <c r="B15" s="3">
        <f t="shared" si="1"/>
        <v>1130</v>
      </c>
      <c r="C15">
        <f t="shared" si="2"/>
        <v>1169</v>
      </c>
    </row>
    <row r="16" spans="1:3" x14ac:dyDescent="0.25">
      <c r="A16">
        <f t="shared" si="0"/>
        <v>14</v>
      </c>
      <c r="B16" s="3">
        <f t="shared" si="1"/>
        <v>1140</v>
      </c>
      <c r="C16">
        <f t="shared" si="2"/>
        <v>1196</v>
      </c>
    </row>
    <row r="17" spans="1:3" x14ac:dyDescent="0.25">
      <c r="A17">
        <f t="shared" si="0"/>
        <v>15</v>
      </c>
      <c r="B17" s="3">
        <f t="shared" si="1"/>
        <v>1150</v>
      </c>
      <c r="C17">
        <f t="shared" si="2"/>
        <v>1225</v>
      </c>
    </row>
    <row r="18" spans="1:3" x14ac:dyDescent="0.25">
      <c r="A18">
        <f t="shared" si="0"/>
        <v>16</v>
      </c>
      <c r="B18" s="3">
        <f t="shared" si="1"/>
        <v>1160</v>
      </c>
      <c r="C18">
        <f t="shared" si="2"/>
        <v>1256</v>
      </c>
    </row>
    <row r="19" spans="1:3" x14ac:dyDescent="0.25">
      <c r="A19">
        <f t="shared" si="0"/>
        <v>17</v>
      </c>
      <c r="B19" s="3">
        <f t="shared" si="1"/>
        <v>1170</v>
      </c>
      <c r="C19">
        <f t="shared" si="2"/>
        <v>1289</v>
      </c>
    </row>
    <row r="20" spans="1:3" x14ac:dyDescent="0.25">
      <c r="A20">
        <f t="shared" si="0"/>
        <v>18</v>
      </c>
      <c r="B20" s="3">
        <f t="shared" si="1"/>
        <v>1180</v>
      </c>
      <c r="C20">
        <f t="shared" si="2"/>
        <v>1324</v>
      </c>
    </row>
    <row r="21" spans="1:3" x14ac:dyDescent="0.25">
      <c r="A21">
        <f t="shared" si="0"/>
        <v>19</v>
      </c>
      <c r="B21" s="3">
        <f t="shared" si="1"/>
        <v>1190</v>
      </c>
      <c r="C21">
        <f t="shared" si="2"/>
        <v>1361</v>
      </c>
    </row>
    <row r="22" spans="1:3" x14ac:dyDescent="0.25">
      <c r="A22">
        <f t="shared" si="0"/>
        <v>20</v>
      </c>
      <c r="B22" s="3">
        <f t="shared" si="1"/>
        <v>1200</v>
      </c>
      <c r="C22">
        <f t="shared" ref="C22" si="3">A22*A22+1000</f>
        <v>1400</v>
      </c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5" sqref="D5"/>
    </sheetView>
  </sheetViews>
  <sheetFormatPr defaultRowHeight="15" x14ac:dyDescent="0.25"/>
  <cols>
    <col min="1" max="1" width="3" bestFit="1" customWidth="1"/>
    <col min="2" max="2" width="10.28515625" bestFit="1" customWidth="1"/>
    <col min="3" max="3" width="9.5703125" bestFit="1" customWidth="1"/>
    <col min="4" max="4" width="10.7109375" bestFit="1" customWidth="1"/>
  </cols>
  <sheetData>
    <row r="1" spans="1:4" x14ac:dyDescent="0.25">
      <c r="A1" s="1" t="s">
        <v>0</v>
      </c>
      <c r="B1" s="1" t="s">
        <v>12</v>
      </c>
      <c r="C1" s="1" t="s">
        <v>11</v>
      </c>
    </row>
    <row r="2" spans="1:4" x14ac:dyDescent="0.25">
      <c r="A2">
        <v>0</v>
      </c>
      <c r="B2" s="3">
        <f>2*A2*A2</f>
        <v>0</v>
      </c>
      <c r="C2" s="3">
        <f>A2*A2*A2</f>
        <v>0</v>
      </c>
    </row>
    <row r="3" spans="1:4" x14ac:dyDescent="0.25">
      <c r="A3">
        <f>A2+1</f>
        <v>1</v>
      </c>
      <c r="B3" s="5">
        <f>2*A3*A3</f>
        <v>2</v>
      </c>
      <c r="C3" s="5">
        <f t="shared" ref="C3:C22" si="0">A3*A3*A3</f>
        <v>1</v>
      </c>
    </row>
    <row r="4" spans="1:4" x14ac:dyDescent="0.25">
      <c r="A4">
        <f t="shared" ref="A4:A22" si="1">A3+1</f>
        <v>2</v>
      </c>
      <c r="B4" s="3">
        <f>2*A4*A4</f>
        <v>8</v>
      </c>
      <c r="C4" s="3">
        <f t="shared" si="0"/>
        <v>8</v>
      </c>
      <c r="D4" t="s">
        <v>13</v>
      </c>
    </row>
    <row r="5" spans="1:4" x14ac:dyDescent="0.25">
      <c r="A5">
        <f t="shared" si="1"/>
        <v>3</v>
      </c>
      <c r="B5" s="3">
        <f>2*A5*A5</f>
        <v>18</v>
      </c>
      <c r="C5" s="3">
        <f t="shared" si="0"/>
        <v>27</v>
      </c>
    </row>
    <row r="6" spans="1:4" x14ac:dyDescent="0.25">
      <c r="A6">
        <f t="shared" si="1"/>
        <v>4</v>
      </c>
      <c r="B6" s="3">
        <f t="shared" ref="B6:B22" si="2">2*A6*A6</f>
        <v>32</v>
      </c>
      <c r="C6" s="3">
        <f t="shared" si="0"/>
        <v>64</v>
      </c>
    </row>
    <row r="7" spans="1:4" x14ac:dyDescent="0.25">
      <c r="A7">
        <f t="shared" si="1"/>
        <v>5</v>
      </c>
      <c r="B7" s="3">
        <f t="shared" si="2"/>
        <v>50</v>
      </c>
      <c r="C7" s="3">
        <f t="shared" si="0"/>
        <v>125</v>
      </c>
    </row>
    <row r="8" spans="1:4" x14ac:dyDescent="0.25">
      <c r="A8">
        <f t="shared" si="1"/>
        <v>6</v>
      </c>
      <c r="B8" s="3">
        <f t="shared" si="2"/>
        <v>72</v>
      </c>
      <c r="C8" s="3">
        <f t="shared" si="0"/>
        <v>216</v>
      </c>
    </row>
    <row r="9" spans="1:4" x14ac:dyDescent="0.25">
      <c r="A9">
        <f t="shared" si="1"/>
        <v>7</v>
      </c>
      <c r="B9" s="3">
        <f t="shared" si="2"/>
        <v>98</v>
      </c>
      <c r="C9" s="3">
        <f t="shared" si="0"/>
        <v>343</v>
      </c>
    </row>
    <row r="10" spans="1:4" x14ac:dyDescent="0.25">
      <c r="A10">
        <f t="shared" si="1"/>
        <v>8</v>
      </c>
      <c r="B10" s="3">
        <f t="shared" si="2"/>
        <v>128</v>
      </c>
      <c r="C10" s="3">
        <f t="shared" si="0"/>
        <v>512</v>
      </c>
    </row>
    <row r="11" spans="1:4" x14ac:dyDescent="0.25">
      <c r="A11">
        <f t="shared" si="1"/>
        <v>9</v>
      </c>
      <c r="B11" s="3">
        <f t="shared" si="2"/>
        <v>162</v>
      </c>
      <c r="C11" s="3">
        <f t="shared" si="0"/>
        <v>729</v>
      </c>
    </row>
    <row r="12" spans="1:4" x14ac:dyDescent="0.25">
      <c r="A12">
        <f t="shared" si="1"/>
        <v>10</v>
      </c>
      <c r="B12" s="3">
        <f t="shared" si="2"/>
        <v>200</v>
      </c>
      <c r="C12" s="3">
        <f t="shared" si="0"/>
        <v>1000</v>
      </c>
    </row>
    <row r="13" spans="1:4" x14ac:dyDescent="0.25">
      <c r="A13">
        <f t="shared" si="1"/>
        <v>11</v>
      </c>
      <c r="B13" s="3">
        <f t="shared" si="2"/>
        <v>242</v>
      </c>
      <c r="C13" s="3">
        <f t="shared" si="0"/>
        <v>1331</v>
      </c>
    </row>
    <row r="14" spans="1:4" x14ac:dyDescent="0.25">
      <c r="A14">
        <f t="shared" si="1"/>
        <v>12</v>
      </c>
      <c r="B14" s="3">
        <f t="shared" si="2"/>
        <v>288</v>
      </c>
      <c r="C14" s="3">
        <f t="shared" si="0"/>
        <v>1728</v>
      </c>
    </row>
    <row r="15" spans="1:4" x14ac:dyDescent="0.25">
      <c r="A15">
        <f t="shared" si="1"/>
        <v>13</v>
      </c>
      <c r="B15" s="3">
        <f t="shared" si="2"/>
        <v>338</v>
      </c>
      <c r="C15" s="3">
        <f t="shared" si="0"/>
        <v>2197</v>
      </c>
    </row>
    <row r="16" spans="1:4" x14ac:dyDescent="0.25">
      <c r="A16">
        <f t="shared" si="1"/>
        <v>14</v>
      </c>
      <c r="B16" s="3">
        <f t="shared" si="2"/>
        <v>392</v>
      </c>
      <c r="C16" s="3">
        <f t="shared" si="0"/>
        <v>2744</v>
      </c>
    </row>
    <row r="17" spans="1:3" x14ac:dyDescent="0.25">
      <c r="A17">
        <f t="shared" si="1"/>
        <v>15</v>
      </c>
      <c r="B17" s="3">
        <f t="shared" si="2"/>
        <v>450</v>
      </c>
      <c r="C17" s="3">
        <f t="shared" si="0"/>
        <v>3375</v>
      </c>
    </row>
    <row r="18" spans="1:3" x14ac:dyDescent="0.25">
      <c r="A18">
        <f t="shared" si="1"/>
        <v>16</v>
      </c>
      <c r="B18" s="3">
        <f t="shared" si="2"/>
        <v>512</v>
      </c>
      <c r="C18" s="3">
        <f t="shared" si="0"/>
        <v>4096</v>
      </c>
    </row>
    <row r="19" spans="1:3" x14ac:dyDescent="0.25">
      <c r="A19">
        <f t="shared" si="1"/>
        <v>17</v>
      </c>
      <c r="B19" s="3">
        <f t="shared" si="2"/>
        <v>578</v>
      </c>
      <c r="C19" s="3">
        <f t="shared" si="0"/>
        <v>4913</v>
      </c>
    </row>
    <row r="20" spans="1:3" x14ac:dyDescent="0.25">
      <c r="A20">
        <f t="shared" si="1"/>
        <v>18</v>
      </c>
      <c r="B20" s="3">
        <f t="shared" si="2"/>
        <v>648</v>
      </c>
      <c r="C20" s="3">
        <f t="shared" si="0"/>
        <v>5832</v>
      </c>
    </row>
    <row r="21" spans="1:3" x14ac:dyDescent="0.25">
      <c r="A21">
        <f t="shared" si="1"/>
        <v>19</v>
      </c>
      <c r="B21" s="3">
        <f t="shared" si="2"/>
        <v>722</v>
      </c>
      <c r="C21" s="3">
        <f t="shared" si="0"/>
        <v>6859</v>
      </c>
    </row>
    <row r="22" spans="1:3" x14ac:dyDescent="0.25">
      <c r="A22">
        <f t="shared" si="1"/>
        <v>20</v>
      </c>
      <c r="B22" s="3">
        <f t="shared" si="2"/>
        <v>800</v>
      </c>
      <c r="C22" s="3">
        <f t="shared" si="0"/>
        <v>8000</v>
      </c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5" sqref="B15:C23"/>
    </sheetView>
  </sheetViews>
  <sheetFormatPr defaultRowHeight="15" x14ac:dyDescent="0.25"/>
  <cols>
    <col min="1" max="1" width="3" bestFit="1" customWidth="1"/>
    <col min="2" max="2" width="17.7109375" bestFit="1" customWidth="1"/>
    <col min="3" max="3" width="12.5703125" bestFit="1" customWidth="1"/>
    <col min="4" max="4" width="16.140625" bestFit="1" customWidth="1"/>
  </cols>
  <sheetData>
    <row r="1" spans="1:4" x14ac:dyDescent="0.25">
      <c r="C1" t="s">
        <v>17</v>
      </c>
      <c r="D1" t="s">
        <v>18</v>
      </c>
    </row>
    <row r="2" spans="1:4" x14ac:dyDescent="0.25">
      <c r="A2" s="1" t="s">
        <v>0</v>
      </c>
      <c r="B2" s="1" t="s">
        <v>14</v>
      </c>
      <c r="C2" s="1" t="s">
        <v>15</v>
      </c>
      <c r="D2" s="1" t="s">
        <v>16</v>
      </c>
    </row>
    <row r="3" spans="1:4" x14ac:dyDescent="0.25">
      <c r="A3">
        <v>0</v>
      </c>
      <c r="B3" s="4">
        <f>3*A3*A3+100*A3+5</f>
        <v>5</v>
      </c>
      <c r="C3" s="4">
        <f>A3*A3*A3+10</f>
        <v>10</v>
      </c>
      <c r="D3" s="3">
        <f>2*(A3*A3*A3+10)</f>
        <v>20</v>
      </c>
    </row>
    <row r="4" spans="1:4" x14ac:dyDescent="0.25">
      <c r="A4">
        <f>A3+1</f>
        <v>1</v>
      </c>
      <c r="B4" s="4">
        <f t="shared" ref="B4:B23" si="0">3*A4*A4+100*A4+5</f>
        <v>108</v>
      </c>
      <c r="C4" s="4">
        <f t="shared" ref="C4:C23" si="1">A4*A4*A4+10</f>
        <v>11</v>
      </c>
      <c r="D4" s="4">
        <f t="shared" ref="D4:D23" si="2">2*(A4*A4*A4+10)</f>
        <v>22</v>
      </c>
    </row>
    <row r="5" spans="1:4" x14ac:dyDescent="0.25">
      <c r="A5">
        <f t="shared" ref="A5:A23" si="3">A4+1</f>
        <v>2</v>
      </c>
      <c r="B5" s="4">
        <f t="shared" si="0"/>
        <v>217</v>
      </c>
      <c r="C5" s="4">
        <f t="shared" si="1"/>
        <v>18</v>
      </c>
      <c r="D5" s="4">
        <f t="shared" si="2"/>
        <v>36</v>
      </c>
    </row>
    <row r="6" spans="1:4" x14ac:dyDescent="0.25">
      <c r="A6">
        <f t="shared" si="3"/>
        <v>3</v>
      </c>
      <c r="B6" s="4">
        <f t="shared" si="0"/>
        <v>332</v>
      </c>
      <c r="C6" s="4">
        <f t="shared" si="1"/>
        <v>37</v>
      </c>
      <c r="D6" s="4">
        <f t="shared" si="2"/>
        <v>74</v>
      </c>
    </row>
    <row r="7" spans="1:4" x14ac:dyDescent="0.25">
      <c r="A7">
        <f t="shared" si="3"/>
        <v>4</v>
      </c>
      <c r="B7" s="4">
        <f t="shared" si="0"/>
        <v>453</v>
      </c>
      <c r="C7" s="4">
        <f t="shared" si="1"/>
        <v>74</v>
      </c>
      <c r="D7" s="4">
        <f t="shared" si="2"/>
        <v>148</v>
      </c>
    </row>
    <row r="8" spans="1:4" x14ac:dyDescent="0.25">
      <c r="A8">
        <f t="shared" si="3"/>
        <v>5</v>
      </c>
      <c r="B8" s="4">
        <f t="shared" si="0"/>
        <v>580</v>
      </c>
      <c r="C8" s="4">
        <f t="shared" si="1"/>
        <v>135</v>
      </c>
      <c r="D8" s="4">
        <f t="shared" si="2"/>
        <v>270</v>
      </c>
    </row>
    <row r="9" spans="1:4" x14ac:dyDescent="0.25">
      <c r="A9">
        <f t="shared" si="3"/>
        <v>6</v>
      </c>
      <c r="B9" s="4">
        <f t="shared" si="0"/>
        <v>713</v>
      </c>
      <c r="C9" s="4">
        <f t="shared" si="1"/>
        <v>226</v>
      </c>
      <c r="D9" s="4">
        <f t="shared" si="2"/>
        <v>452</v>
      </c>
    </row>
    <row r="10" spans="1:4" x14ac:dyDescent="0.25">
      <c r="A10">
        <f t="shared" si="3"/>
        <v>7</v>
      </c>
      <c r="B10" s="4">
        <f t="shared" si="0"/>
        <v>852</v>
      </c>
      <c r="C10" s="4">
        <f t="shared" si="1"/>
        <v>353</v>
      </c>
      <c r="D10" s="4">
        <f t="shared" si="2"/>
        <v>706</v>
      </c>
    </row>
    <row r="11" spans="1:4" x14ac:dyDescent="0.25">
      <c r="A11">
        <f t="shared" si="3"/>
        <v>8</v>
      </c>
      <c r="B11" s="4">
        <f t="shared" si="0"/>
        <v>997</v>
      </c>
      <c r="C11" s="4">
        <f t="shared" si="1"/>
        <v>522</v>
      </c>
      <c r="D11" s="3">
        <f t="shared" si="2"/>
        <v>1044</v>
      </c>
    </row>
    <row r="12" spans="1:4" x14ac:dyDescent="0.25">
      <c r="A12">
        <f t="shared" si="3"/>
        <v>9</v>
      </c>
      <c r="B12" s="4">
        <f t="shared" si="0"/>
        <v>1148</v>
      </c>
      <c r="C12" s="4">
        <f t="shared" si="1"/>
        <v>739</v>
      </c>
      <c r="D12" s="3">
        <f t="shared" si="2"/>
        <v>1478</v>
      </c>
    </row>
    <row r="13" spans="1:4" x14ac:dyDescent="0.25">
      <c r="A13">
        <f t="shared" si="3"/>
        <v>10</v>
      </c>
      <c r="B13" s="4">
        <f t="shared" si="0"/>
        <v>1305</v>
      </c>
      <c r="C13" s="4">
        <f t="shared" si="1"/>
        <v>1010</v>
      </c>
      <c r="D13" s="3">
        <f t="shared" si="2"/>
        <v>2020</v>
      </c>
    </row>
    <row r="14" spans="1:4" x14ac:dyDescent="0.25">
      <c r="A14">
        <f t="shared" si="3"/>
        <v>11</v>
      </c>
      <c r="B14" s="4">
        <f t="shared" si="0"/>
        <v>1468</v>
      </c>
      <c r="C14" s="4">
        <f t="shared" si="1"/>
        <v>1341</v>
      </c>
      <c r="D14" s="3">
        <f t="shared" si="2"/>
        <v>2682</v>
      </c>
    </row>
    <row r="15" spans="1:4" x14ac:dyDescent="0.25">
      <c r="A15">
        <f t="shared" si="3"/>
        <v>12</v>
      </c>
      <c r="B15" s="3">
        <f t="shared" si="0"/>
        <v>1637</v>
      </c>
      <c r="C15" s="3">
        <f t="shared" si="1"/>
        <v>1738</v>
      </c>
      <c r="D15" s="3">
        <f t="shared" si="2"/>
        <v>3476</v>
      </c>
    </row>
    <row r="16" spans="1:4" x14ac:dyDescent="0.25">
      <c r="A16">
        <f t="shared" si="3"/>
        <v>13</v>
      </c>
      <c r="B16" s="3">
        <f t="shared" si="0"/>
        <v>1812</v>
      </c>
      <c r="C16" s="3">
        <f t="shared" si="1"/>
        <v>2207</v>
      </c>
      <c r="D16" s="3">
        <f t="shared" si="2"/>
        <v>4414</v>
      </c>
    </row>
    <row r="17" spans="1:4" x14ac:dyDescent="0.25">
      <c r="A17">
        <f t="shared" si="3"/>
        <v>14</v>
      </c>
      <c r="B17" s="3">
        <f t="shared" si="0"/>
        <v>1993</v>
      </c>
      <c r="C17" s="3">
        <f t="shared" si="1"/>
        <v>2754</v>
      </c>
      <c r="D17" s="3">
        <f t="shared" si="2"/>
        <v>5508</v>
      </c>
    </row>
    <row r="18" spans="1:4" x14ac:dyDescent="0.25">
      <c r="A18">
        <f t="shared" si="3"/>
        <v>15</v>
      </c>
      <c r="B18" s="3">
        <f t="shared" si="0"/>
        <v>2180</v>
      </c>
      <c r="C18" s="3">
        <f t="shared" si="1"/>
        <v>3385</v>
      </c>
      <c r="D18" s="3">
        <f t="shared" si="2"/>
        <v>6770</v>
      </c>
    </row>
    <row r="19" spans="1:4" x14ac:dyDescent="0.25">
      <c r="A19">
        <f t="shared" si="3"/>
        <v>16</v>
      </c>
      <c r="B19" s="3">
        <f t="shared" si="0"/>
        <v>2373</v>
      </c>
      <c r="C19" s="3">
        <f t="shared" si="1"/>
        <v>4106</v>
      </c>
      <c r="D19" s="3">
        <f t="shared" si="2"/>
        <v>8212</v>
      </c>
    </row>
    <row r="20" spans="1:4" x14ac:dyDescent="0.25">
      <c r="A20">
        <f t="shared" si="3"/>
        <v>17</v>
      </c>
      <c r="B20" s="3">
        <f t="shared" si="0"/>
        <v>2572</v>
      </c>
      <c r="C20" s="3">
        <f t="shared" si="1"/>
        <v>4923</v>
      </c>
      <c r="D20" s="3">
        <f t="shared" si="2"/>
        <v>9846</v>
      </c>
    </row>
    <row r="21" spans="1:4" x14ac:dyDescent="0.25">
      <c r="A21">
        <f t="shared" si="3"/>
        <v>18</v>
      </c>
      <c r="B21" s="3">
        <f t="shared" si="0"/>
        <v>2777</v>
      </c>
      <c r="C21" s="3">
        <f t="shared" si="1"/>
        <v>5842</v>
      </c>
      <c r="D21" s="3">
        <f t="shared" si="2"/>
        <v>11684</v>
      </c>
    </row>
    <row r="22" spans="1:4" x14ac:dyDescent="0.25">
      <c r="A22">
        <f t="shared" si="3"/>
        <v>19</v>
      </c>
      <c r="B22" s="3">
        <f t="shared" si="0"/>
        <v>2988</v>
      </c>
      <c r="C22" s="3">
        <f t="shared" si="1"/>
        <v>6869</v>
      </c>
      <c r="D22" s="3">
        <f t="shared" si="2"/>
        <v>13738</v>
      </c>
    </row>
    <row r="23" spans="1:4" x14ac:dyDescent="0.25">
      <c r="A23">
        <f t="shared" si="3"/>
        <v>20</v>
      </c>
      <c r="B23" s="3">
        <f t="shared" si="0"/>
        <v>3205</v>
      </c>
      <c r="C23" s="3">
        <f t="shared" si="1"/>
        <v>8010</v>
      </c>
      <c r="D23" s="3">
        <f t="shared" si="2"/>
        <v>16020</v>
      </c>
    </row>
    <row r="24" spans="1:4" x14ac:dyDescent="0.25">
      <c r="A24" s="4"/>
      <c r="B24" s="4"/>
      <c r="C24" s="4"/>
    </row>
    <row r="25" spans="1:4" x14ac:dyDescent="0.25">
      <c r="A25" s="4"/>
      <c r="B25" s="4"/>
      <c r="C25" s="4"/>
    </row>
    <row r="26" spans="1:4" x14ac:dyDescent="0.25">
      <c r="A26" s="4"/>
      <c r="B26" s="4"/>
      <c r="C26" s="4"/>
    </row>
    <row r="27" spans="1:4" x14ac:dyDescent="0.25">
      <c r="A27" s="4"/>
      <c r="B27" s="4"/>
      <c r="C27" s="4"/>
    </row>
    <row r="28" spans="1:4" x14ac:dyDescent="0.25">
      <c r="A28" s="4"/>
      <c r="B28" s="4"/>
      <c r="C28" s="4"/>
    </row>
    <row r="29" spans="1:4" x14ac:dyDescent="0.25">
      <c r="A29" s="4"/>
      <c r="B29" s="4"/>
      <c r="C29" s="4"/>
    </row>
    <row r="30" spans="1:4" x14ac:dyDescent="0.25">
      <c r="A30" s="4"/>
      <c r="B30" s="4"/>
      <c r="C30" s="4"/>
    </row>
    <row r="31" spans="1:4" x14ac:dyDescent="0.25">
      <c r="A31" s="4"/>
      <c r="B31" s="4"/>
      <c r="C31" s="4"/>
    </row>
    <row r="32" spans="1:4" x14ac:dyDescent="0.25">
      <c r="A32" s="4"/>
      <c r="B32" s="4"/>
      <c r="C32" s="4"/>
    </row>
    <row r="33" spans="1:3" x14ac:dyDescent="0.25">
      <c r="A33" s="4"/>
      <c r="B33" s="4"/>
      <c r="C3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f(n) (mod m) RFIB analysis</vt:lpstr>
      <vt:lpstr>algorithm comparison (2024)</vt:lpstr>
      <vt:lpstr>10n^3+5n+15 = O(n^4) (2024)</vt:lpstr>
      <vt:lpstr>algorithm comparison (2023)</vt:lpstr>
      <vt:lpstr>2n^2 = O(n^3) (2023)</vt:lpstr>
      <vt:lpstr>3n^2+100n+5 = O(n^3+10) (2023)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Steven's Family</dc:creator>
  <cp:lastModifiedBy>Steven Halim</cp:lastModifiedBy>
  <dcterms:created xsi:type="dcterms:W3CDTF">2023-01-08T11:49:52Z</dcterms:created>
  <dcterms:modified xsi:type="dcterms:W3CDTF">2024-08-12T10:39:12Z</dcterms:modified>
</cp:coreProperties>
</file>